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3110" windowHeight="11790" firstSheet="17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<sst xmlns="http://schemas.openxmlformats.org/spreadsheetml/2006/main" count="517" uniqueCount="79">
  <si>
    <t xml:space="preserve">   - iskalci prve zaposlitve</t>
  </si>
  <si>
    <t xml:space="preserve">   - brezposelni - iztek zap. za dol. čas</t>
  </si>
  <si>
    <t xml:space="preserve">   - ostali razlogi</t>
  </si>
  <si>
    <t>ZAPOSLITVE</t>
  </si>
  <si>
    <t xml:space="preserve">   -šli v prvo zaposlitev</t>
  </si>
  <si>
    <t xml:space="preserve">   - ostale vključitve</t>
  </si>
  <si>
    <t xml:space="preserve">   - brezposelni trajni presežki, stečajniki</t>
  </si>
  <si>
    <t xml:space="preserve">   - brezposelni trajni presežki in stečajniki</t>
  </si>
  <si>
    <t>ODLIV IZ  RAZLOGOV, KI NE POMENIJO ZAPOSLITVE</t>
  </si>
  <si>
    <t>PREHOD V DRUGE EVIDENCE</t>
  </si>
  <si>
    <t>- v evidenco po drugih zakonih</t>
  </si>
  <si>
    <t>Obseg prilivov in odlivov, 2005</t>
  </si>
  <si>
    <t>jan.</t>
  </si>
  <si>
    <t>feb.</t>
  </si>
  <si>
    <t>maj</t>
  </si>
  <si>
    <t>PRILIV</t>
  </si>
  <si>
    <t>ODLIV</t>
  </si>
  <si>
    <t>mar.</t>
  </si>
  <si>
    <t>apr.</t>
  </si>
  <si>
    <t>jun.</t>
  </si>
  <si>
    <t>jul.</t>
  </si>
  <si>
    <t>avg.</t>
  </si>
  <si>
    <t>sep.</t>
  </si>
  <si>
    <t>okt.</t>
  </si>
  <si>
    <t>nov.</t>
  </si>
  <si>
    <t>dec.</t>
  </si>
  <si>
    <t>Obseg prilivov in odlivov, 2010</t>
  </si>
  <si>
    <t>Obseg prilivov in odlivov, 2006</t>
  </si>
  <si>
    <t>Obseg prilivov in odlivov, 2007</t>
  </si>
  <si>
    <t>Obseg prilivov in odlivov, 2008</t>
  </si>
  <si>
    <t>Obseg prilivov in odlivov, 2009</t>
  </si>
  <si>
    <t>Obseg prilivov in odlivov, 2011</t>
  </si>
  <si>
    <t>PRIJAVA V DRUGE EVIDENCE</t>
  </si>
  <si>
    <t>-prijava v evidenco začasno nezaposljivih</t>
  </si>
  <si>
    <t>I-XII 2011</t>
  </si>
  <si>
    <t>Obseg prilivov in odlivov, 2012</t>
  </si>
  <si>
    <t>Obseg prilivov in odlivov, 2013</t>
  </si>
  <si>
    <t>Obseg prilivov in odlivov, 2014</t>
  </si>
  <si>
    <t>maj.</t>
  </si>
  <si>
    <t>Obseg prilivov in odlivov, 2015</t>
  </si>
  <si>
    <t xml:space="preserve">nov. </t>
  </si>
  <si>
    <t>Obseg prilivov in odlivov, 2016</t>
  </si>
  <si>
    <t>Obseg prilivov in odlivov, 2017</t>
  </si>
  <si>
    <t>Obseg prilivov in odlivov, 2018</t>
  </si>
  <si>
    <t>Obseg prilivov in odlivov, 2019</t>
  </si>
  <si>
    <t>Obseg prilivov in odlivov, 2020</t>
  </si>
  <si>
    <t xml:space="preserve">   - brezposelni presežni delavci in stečajniki</t>
  </si>
  <si>
    <t>I</t>
  </si>
  <si>
    <t>II</t>
  </si>
  <si>
    <t>III</t>
  </si>
  <si>
    <t>IV</t>
  </si>
  <si>
    <t xml:space="preserve">   - šli v prvo zaposlitev</t>
  </si>
  <si>
    <t>- prijava v evidenco začasno nezaposljivih</t>
  </si>
  <si>
    <t>Odjave</t>
  </si>
  <si>
    <t>Prijave</t>
  </si>
  <si>
    <t xml:space="preserve">   - brezposelni - iztek zaposlitve za določen čas</t>
  </si>
  <si>
    <t>Prijave in odjave iz evidence ZRSZ, 2021</t>
  </si>
  <si>
    <t>Zaposlitve</t>
  </si>
  <si>
    <t>Odjave iz razlogov, ki ne pomenijo zaposlitve</t>
  </si>
  <si>
    <t>Prijava v druge evidence</t>
  </si>
  <si>
    <t>V</t>
  </si>
  <si>
    <t>VI</t>
  </si>
  <si>
    <t>VII</t>
  </si>
  <si>
    <t>VIII</t>
  </si>
  <si>
    <t>IX</t>
  </si>
  <si>
    <t>X</t>
  </si>
  <si>
    <t>XI</t>
  </si>
  <si>
    <t>XII</t>
  </si>
  <si>
    <t>I-XII</t>
  </si>
  <si>
    <t>Novoprijavljene in odjavljene brezposelne osebe 2022</t>
  </si>
  <si>
    <t>NOVOPRIJAVLJENE OSEBE</t>
  </si>
  <si>
    <t xml:space="preserve">   - presežni delavci in stečajniki</t>
  </si>
  <si>
    <t xml:space="preserve">   - iztek zaposlitve za določen čas</t>
  </si>
  <si>
    <t>ODJAVLJENE OSEBE</t>
  </si>
  <si>
    <t xml:space="preserve">   - prva zaposlitev</t>
  </si>
  <si>
    <t>Vključeni v zaposlitev</t>
  </si>
  <si>
    <t>Novoprijavljene in odjavljene brezposelne osebe 2023</t>
  </si>
  <si>
    <t>Novoprijavljene in odjavljene brezposelne osebe 2024</t>
  </si>
  <si>
    <t>I-IV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</si>
</sst>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"/>
  </numFmts>
  <fonts count="51">
    <font>
      <sz val="12"/>
      <name val="Times New Roman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 CE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 CE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  <font>
      <b/>
      <sz val="12"/>
      <color theme="4"/>
      <name val="Arial"/>
      <family val="2"/>
    </font>
    <font>
      <b/>
      <sz val="12"/>
      <color rgb="FF339E3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4"/>
      </top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rgb="FF797777"/>
      </right>
      <top style="thin">
        <color theme="4"/>
      </top>
      <bottom style="thin">
        <color theme="4"/>
      </bottom>
    </border>
    <border>
      <left/>
      <right style="thin">
        <color rgb="FF797777"/>
      </right>
      <top/>
      <bottom/>
    </border>
    <border>
      <left/>
      <right style="thin">
        <color rgb="FF797777"/>
      </right>
      <top/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17" fontId="2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3" fillId="0" borderId="12" xfId="0" applyFont="1" applyFill="1" applyBorder="1" applyAlignment="1" quotePrefix="1">
      <alignment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17" fontId="6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/>
    </xf>
    <xf numFmtId="3" fontId="4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4" fillId="0" borderId="0" xfId="41" applyNumberFormat="1" applyFont="1" applyFill="1" applyBorder="1" applyAlignment="1">
      <alignment vertical="center"/>
      <protection/>
    </xf>
    <xf numFmtId="3" fontId="4" fillId="0" borderId="0" xfId="41" applyNumberFormat="1" applyFont="1" applyFill="1" applyBorder="1" applyAlignment="1">
      <alignment horizontal="right" vertical="center"/>
      <protection/>
    </xf>
    <xf numFmtId="3" fontId="4" fillId="0" borderId="13" xfId="41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8" fillId="0" borderId="0" xfId="0" applyFont="1" applyFill="1" applyAlignment="1">
      <alignment/>
    </xf>
    <xf numFmtId="17" fontId="6" fillId="0" borderId="15" xfId="0" applyNumberFormat="1" applyFont="1" applyFill="1" applyBorder="1" applyAlignment="1">
      <alignment horizontal="center"/>
    </xf>
    <xf numFmtId="3" fontId="4" fillId="0" borderId="16" xfId="41" applyNumberFormat="1" applyFont="1" applyFill="1" applyBorder="1" applyAlignment="1">
      <alignment horizontal="right" vertical="center"/>
      <protection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 quotePrefix="1">
      <alignment/>
    </xf>
    <xf numFmtId="0" fontId="4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17" fontId="7" fillId="0" borderId="15" xfId="0" applyNumberFormat="1" applyFont="1" applyFill="1" applyBorder="1" applyAlignment="1">
      <alignment horizontal="right" vertical="center"/>
    </xf>
    <xf numFmtId="3" fontId="8" fillId="0" borderId="0" xfId="41" applyNumberFormat="1" applyFont="1" applyFill="1" applyBorder="1" applyAlignment="1">
      <alignment horizontal="right"/>
      <protection/>
    </xf>
    <xf numFmtId="3" fontId="7" fillId="0" borderId="0" xfId="41" applyNumberFormat="1" applyFont="1" applyFill="1" applyBorder="1" applyAlignment="1">
      <alignment horizontal="right"/>
      <protection/>
    </xf>
    <xf numFmtId="3" fontId="7" fillId="0" borderId="16" xfId="41" applyNumberFormat="1" applyFont="1" applyFill="1" applyBorder="1" applyAlignment="1">
      <alignment horizontal="right"/>
      <protection/>
    </xf>
    <xf numFmtId="0" fontId="7" fillId="0" borderId="16" xfId="0" applyFont="1" applyFill="1" applyBorder="1" applyAlignment="1" quotePrefix="1">
      <alignment horizontal="left" indent="1"/>
    </xf>
    <xf numFmtId="3" fontId="8" fillId="0" borderId="16" xfId="41" applyNumberFormat="1" applyFont="1" applyFill="1" applyBorder="1" applyAlignment="1">
      <alignment horizontal="right"/>
      <protection/>
    </xf>
    <xf numFmtId="17" fontId="8" fillId="0" borderId="15" xfId="0" applyNumberFormat="1" applyFont="1" applyFill="1" applyBorder="1" applyAlignment="1">
      <alignment horizontal="right" vertical="center"/>
    </xf>
    <xf numFmtId="0" fontId="50" fillId="0" borderId="0" xfId="0" applyFont="1" applyAlignment="1" quotePrefix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P17" sqref="P17"/>
    </sheetView>
  </sheetViews>
  <sheetFormatPr defaultColWidth="8.796875" defaultRowHeight="15"/>
  <cols>
    <col min="1" max="1" width="26.09765625" style="4" customWidth="1"/>
    <col min="2" max="13" width="5.09765625" style="4" customWidth="1"/>
    <col min="14" max="16384" width="9" style="4" customWidth="1"/>
  </cols>
  <sheetData>
    <row r="1" ht="15.75" customHeight="1">
      <c r="A1" s="14" t="s">
        <v>11</v>
      </c>
    </row>
    <row r="2" spans="1:13" ht="15.75" customHeight="1">
      <c r="A2" s="5"/>
      <c r="B2" s="15" t="s">
        <v>12</v>
      </c>
      <c r="C2" s="15" t="s">
        <v>13</v>
      </c>
      <c r="D2" s="15" t="s">
        <v>17</v>
      </c>
      <c r="E2" s="15" t="s">
        <v>18</v>
      </c>
      <c r="F2" s="15" t="s">
        <v>14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</row>
    <row r="3" spans="1:13" ht="17.25" customHeight="1">
      <c r="A3" s="6" t="s">
        <v>15</v>
      </c>
      <c r="B3" s="3">
        <v>9914</v>
      </c>
      <c r="C3" s="3">
        <v>6094</v>
      </c>
      <c r="D3" s="3">
        <v>6910</v>
      </c>
      <c r="E3" s="3">
        <v>6654</v>
      </c>
      <c r="F3" s="3">
        <v>6121</v>
      </c>
      <c r="G3" s="3">
        <v>6359</v>
      </c>
      <c r="H3" s="3">
        <v>8225</v>
      </c>
      <c r="I3" s="3">
        <v>7137</v>
      </c>
      <c r="J3" s="3">
        <v>10015</v>
      </c>
      <c r="K3" s="3">
        <v>11406</v>
      </c>
      <c r="L3" s="3">
        <v>7989</v>
      </c>
      <c r="M3" s="3">
        <v>7580</v>
      </c>
    </row>
    <row r="4" spans="1:13" ht="17.25" customHeight="1">
      <c r="A4" s="7" t="s">
        <v>0</v>
      </c>
      <c r="B4" s="3">
        <v>1209</v>
      </c>
      <c r="C4" s="3">
        <v>900</v>
      </c>
      <c r="D4" s="3">
        <v>1225</v>
      </c>
      <c r="E4" s="3">
        <v>1348</v>
      </c>
      <c r="F4" s="3">
        <v>1013</v>
      </c>
      <c r="G4" s="3">
        <v>1058</v>
      </c>
      <c r="H4" s="3">
        <v>1146</v>
      </c>
      <c r="I4" s="3">
        <v>1383</v>
      </c>
      <c r="J4" s="3">
        <v>3757</v>
      </c>
      <c r="K4" s="3">
        <v>5604</v>
      </c>
      <c r="L4" s="3">
        <v>1900</v>
      </c>
      <c r="M4" s="3">
        <v>1118</v>
      </c>
    </row>
    <row r="5" spans="1:13" ht="17.25" customHeight="1">
      <c r="A5" s="7" t="s">
        <v>7</v>
      </c>
      <c r="B5" s="3">
        <v>1464</v>
      </c>
      <c r="C5" s="3">
        <v>1091</v>
      </c>
      <c r="D5" s="3">
        <v>1334</v>
      </c>
      <c r="E5" s="3">
        <v>1203</v>
      </c>
      <c r="F5" s="3">
        <v>1243</v>
      </c>
      <c r="G5" s="3">
        <v>1127</v>
      </c>
      <c r="H5" s="3">
        <v>1391</v>
      </c>
      <c r="I5" s="3">
        <v>1345</v>
      </c>
      <c r="J5" s="3">
        <v>1374</v>
      </c>
      <c r="K5" s="3">
        <v>1135</v>
      </c>
      <c r="L5" s="3">
        <v>1045</v>
      </c>
      <c r="M5" s="3">
        <v>1196</v>
      </c>
    </row>
    <row r="6" spans="1:13" ht="17.25" customHeight="1">
      <c r="A6" s="7" t="s">
        <v>1</v>
      </c>
      <c r="B6" s="3">
        <v>3913</v>
      </c>
      <c r="C6" s="3">
        <v>2301</v>
      </c>
      <c r="D6" s="3">
        <v>2437</v>
      </c>
      <c r="E6" s="3">
        <v>2573</v>
      </c>
      <c r="F6" s="3">
        <v>2371</v>
      </c>
      <c r="G6" s="3">
        <v>2621</v>
      </c>
      <c r="H6" s="3">
        <v>3381</v>
      </c>
      <c r="I6" s="3">
        <v>2817</v>
      </c>
      <c r="J6" s="3">
        <v>2838</v>
      </c>
      <c r="K6" s="3">
        <v>2668</v>
      </c>
      <c r="L6" s="3">
        <v>2912</v>
      </c>
      <c r="M6" s="3">
        <v>3702</v>
      </c>
    </row>
    <row r="7" spans="1:13" ht="17.25" customHeight="1">
      <c r="A7" s="7" t="s">
        <v>2</v>
      </c>
      <c r="B7" s="3">
        <v>3328</v>
      </c>
      <c r="C7" s="3">
        <v>1802</v>
      </c>
      <c r="D7" s="3">
        <v>1914</v>
      </c>
      <c r="E7" s="3">
        <v>1530</v>
      </c>
      <c r="F7" s="3">
        <v>1494</v>
      </c>
      <c r="G7" s="3">
        <v>1553</v>
      </c>
      <c r="H7" s="3">
        <v>2307</v>
      </c>
      <c r="I7" s="3">
        <v>1592</v>
      </c>
      <c r="J7" s="3">
        <v>2046</v>
      </c>
      <c r="K7" s="3">
        <v>1999</v>
      </c>
      <c r="L7" s="3">
        <v>2132</v>
      </c>
      <c r="M7" s="3">
        <v>1564</v>
      </c>
    </row>
    <row r="8" spans="1:13" ht="17.25" customHeight="1">
      <c r="A8" s="6" t="s">
        <v>16</v>
      </c>
      <c r="B8" s="3">
        <v>7289</v>
      </c>
      <c r="C8" s="3">
        <v>6309</v>
      </c>
      <c r="D8" s="3">
        <v>7709</v>
      </c>
      <c r="E8" s="3">
        <v>7379</v>
      </c>
      <c r="F8" s="3">
        <v>7900</v>
      </c>
      <c r="G8" s="3">
        <v>7253</v>
      </c>
      <c r="H8" s="3">
        <v>6094</v>
      </c>
      <c r="I8" s="3">
        <v>7643</v>
      </c>
      <c r="J8" s="3">
        <v>9498</v>
      </c>
      <c r="K8" s="3">
        <v>8265</v>
      </c>
      <c r="L8" s="3">
        <v>8281</v>
      </c>
      <c r="M8" s="3">
        <v>8937</v>
      </c>
    </row>
    <row r="9" spans="1:13" ht="17.25" customHeight="1">
      <c r="A9" s="7" t="s">
        <v>3</v>
      </c>
      <c r="B9" s="1">
        <v>5305</v>
      </c>
      <c r="C9" s="1">
        <v>4417</v>
      </c>
      <c r="D9" s="1">
        <v>5131</v>
      </c>
      <c r="E9" s="1">
        <v>4985</v>
      </c>
      <c r="F9" s="1">
        <v>4943</v>
      </c>
      <c r="G9" s="1">
        <v>4195</v>
      </c>
      <c r="H9" s="1">
        <v>3127</v>
      </c>
      <c r="I9" s="1">
        <v>4804</v>
      </c>
      <c r="J9" s="1">
        <v>5012</v>
      </c>
      <c r="K9" s="1">
        <v>4303</v>
      </c>
      <c r="L9" s="1">
        <v>4403</v>
      </c>
      <c r="M9" s="1">
        <v>3232</v>
      </c>
    </row>
    <row r="10" spans="1:13" ht="17.25" customHeight="1">
      <c r="A10" s="7" t="s">
        <v>4</v>
      </c>
      <c r="B10" s="1">
        <v>1246</v>
      </c>
      <c r="C10" s="1">
        <v>991</v>
      </c>
      <c r="D10" s="1">
        <v>958</v>
      </c>
      <c r="E10" s="1">
        <v>928</v>
      </c>
      <c r="F10" s="1">
        <v>907</v>
      </c>
      <c r="G10" s="1">
        <v>835</v>
      </c>
      <c r="H10" s="1">
        <v>613</v>
      </c>
      <c r="I10" s="1">
        <v>781</v>
      </c>
      <c r="J10" s="1">
        <v>961</v>
      </c>
      <c r="K10" s="1">
        <v>1056</v>
      </c>
      <c r="L10" s="1">
        <v>1054</v>
      </c>
      <c r="M10" s="1">
        <v>724</v>
      </c>
    </row>
    <row r="11" spans="1:13" ht="17.25" customHeight="1">
      <c r="A11" s="7" t="s">
        <v>6</v>
      </c>
      <c r="B11" s="1">
        <v>762</v>
      </c>
      <c r="C11" s="1">
        <v>601</v>
      </c>
      <c r="D11" s="1">
        <v>696</v>
      </c>
      <c r="E11" s="1">
        <v>702</v>
      </c>
      <c r="F11" s="1">
        <v>851</v>
      </c>
      <c r="G11" s="2">
        <v>678</v>
      </c>
      <c r="H11" s="2">
        <v>517</v>
      </c>
      <c r="I11" s="2">
        <v>647</v>
      </c>
      <c r="J11" s="2">
        <v>744</v>
      </c>
      <c r="K11" s="2">
        <v>676</v>
      </c>
      <c r="L11" s="2">
        <v>688</v>
      </c>
      <c r="M11" s="2">
        <v>491</v>
      </c>
    </row>
    <row r="12" spans="1:13" ht="17.25" customHeight="1">
      <c r="A12" s="7" t="s">
        <v>5</v>
      </c>
      <c r="B12" s="1">
        <v>3297</v>
      </c>
      <c r="C12" s="1">
        <v>2825</v>
      </c>
      <c r="D12" s="1">
        <v>3477</v>
      </c>
      <c r="E12" s="1">
        <v>3355</v>
      </c>
      <c r="F12" s="1">
        <v>3185</v>
      </c>
      <c r="G12" s="1">
        <v>2682</v>
      </c>
      <c r="H12" s="1">
        <v>1997</v>
      </c>
      <c r="I12" s="1">
        <v>3376</v>
      </c>
      <c r="J12" s="1">
        <v>3307</v>
      </c>
      <c r="K12" s="1">
        <v>2571</v>
      </c>
      <c r="L12" s="1">
        <v>2661</v>
      </c>
      <c r="M12" s="1">
        <v>2017</v>
      </c>
    </row>
    <row r="13" spans="1:13" ht="22.5">
      <c r="A13" s="8" t="s">
        <v>8</v>
      </c>
      <c r="B13" s="1">
        <v>1869</v>
      </c>
      <c r="C13" s="1">
        <v>1685</v>
      </c>
      <c r="D13" s="1">
        <v>2296</v>
      </c>
      <c r="E13" s="1">
        <v>2160</v>
      </c>
      <c r="F13" s="1">
        <v>2708</v>
      </c>
      <c r="G13" s="1">
        <v>2720</v>
      </c>
      <c r="H13" s="1">
        <v>2591</v>
      </c>
      <c r="I13" s="1">
        <v>2650</v>
      </c>
      <c r="J13" s="1">
        <v>4151</v>
      </c>
      <c r="K13" s="1">
        <v>3759</v>
      </c>
      <c r="L13" s="1">
        <v>3580</v>
      </c>
      <c r="M13" s="1">
        <v>5074</v>
      </c>
    </row>
    <row r="14" spans="1:13" ht="17.25" customHeight="1">
      <c r="A14" s="7" t="s">
        <v>9</v>
      </c>
      <c r="B14" s="9">
        <v>115</v>
      </c>
      <c r="C14" s="9">
        <v>207</v>
      </c>
      <c r="D14" s="9">
        <v>282</v>
      </c>
      <c r="E14" s="9">
        <v>234</v>
      </c>
      <c r="F14" s="9">
        <v>249</v>
      </c>
      <c r="G14" s="1">
        <v>338</v>
      </c>
      <c r="H14" s="1">
        <v>376</v>
      </c>
      <c r="I14" s="1">
        <v>189</v>
      </c>
      <c r="J14" s="1">
        <v>335</v>
      </c>
      <c r="K14" s="1">
        <v>203</v>
      </c>
      <c r="L14" s="1">
        <v>298</v>
      </c>
      <c r="M14" s="1">
        <v>631</v>
      </c>
    </row>
    <row r="15" spans="1:13" ht="17.25" customHeight="1">
      <c r="A15" s="10" t="s">
        <v>10</v>
      </c>
      <c r="B15" s="11">
        <v>26</v>
      </c>
      <c r="C15" s="11">
        <v>44</v>
      </c>
      <c r="D15" s="12">
        <v>104</v>
      </c>
      <c r="E15" s="12">
        <v>50</v>
      </c>
      <c r="F15" s="12">
        <v>94</v>
      </c>
      <c r="G15" s="12">
        <v>164</v>
      </c>
      <c r="H15" s="12">
        <v>226</v>
      </c>
      <c r="I15" s="12">
        <v>64</v>
      </c>
      <c r="J15" s="12">
        <v>207</v>
      </c>
      <c r="K15" s="12">
        <v>80</v>
      </c>
      <c r="L15" s="12">
        <v>134</v>
      </c>
      <c r="M15" s="12">
        <v>458</v>
      </c>
    </row>
    <row r="16" ht="15.75" customHeight="1"/>
    <row r="17" ht="15.75" customHeight="1"/>
    <row r="18" spans="2:13" ht="15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="13" customFormat="1" ht="15.75" customHeight="1"/>
    <row r="20" s="13" customFormat="1" ht="15.75" customHeight="1"/>
    <row r="21" s="13" customFormat="1" ht="15.75" customHeight="1"/>
    <row r="22" s="13" customFormat="1" ht="15.75" customHeight="1"/>
    <row r="23" s="13" customFormat="1" ht="15.75" customHeight="1"/>
    <row r="24" s="13" customFormat="1" ht="15.75" customHeight="1"/>
    <row r="25" s="13" customFormat="1" ht="15.75" customHeight="1"/>
    <row r="26" s="13" customFormat="1" ht="15.75" customHeight="1"/>
    <row r="27" s="13" customFormat="1" ht="15.75" customHeight="1"/>
    <row r="28" s="13" customFormat="1" ht="15.75" customHeight="1"/>
    <row r="29" s="13" customFormat="1" ht="11.25"/>
    <row r="30" s="13" customFormat="1" ht="15.75" customHeight="1"/>
    <row r="31" s="13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26.09765625" style="23" customWidth="1"/>
    <col min="2" max="13" width="7.09765625" style="23" customWidth="1"/>
    <col min="14" max="14" width="15.3984375" style="23" customWidth="1"/>
    <col min="15" max="16384" width="9" style="23" customWidth="1"/>
  </cols>
  <sheetData>
    <row r="1" spans="1:13" ht="15">
      <c r="A1" s="3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41"/>
      <c r="B2" s="39" t="s">
        <v>12</v>
      </c>
      <c r="C2" s="39" t="s">
        <v>13</v>
      </c>
      <c r="D2" s="39" t="s">
        <v>17</v>
      </c>
      <c r="E2" s="39" t="s">
        <v>18</v>
      </c>
      <c r="F2" s="39" t="s">
        <v>38</v>
      </c>
      <c r="G2" s="39" t="s">
        <v>19</v>
      </c>
      <c r="H2" s="39" t="s">
        <v>20</v>
      </c>
      <c r="I2" s="39" t="s">
        <v>21</v>
      </c>
      <c r="J2" s="39" t="s">
        <v>22</v>
      </c>
      <c r="K2" s="39" t="s">
        <v>23</v>
      </c>
      <c r="L2" s="39" t="s">
        <v>24</v>
      </c>
      <c r="M2" s="39" t="s">
        <v>25</v>
      </c>
    </row>
    <row r="3" spans="1:13" ht="15">
      <c r="A3" s="42" t="s">
        <v>15</v>
      </c>
      <c r="B3" s="33">
        <v>14815</v>
      </c>
      <c r="C3" s="33">
        <v>7973</v>
      </c>
      <c r="D3" s="33">
        <v>7372</v>
      </c>
      <c r="E3" s="33">
        <v>7159</v>
      </c>
      <c r="F3" s="33">
        <v>6119</v>
      </c>
      <c r="G3" s="33">
        <v>6713</v>
      </c>
      <c r="H3" s="33">
        <v>7403</v>
      </c>
      <c r="I3" s="33">
        <v>5581</v>
      </c>
      <c r="J3" s="33">
        <v>7934</v>
      </c>
      <c r="K3" s="33">
        <v>13058</v>
      </c>
      <c r="L3" s="33">
        <v>7646</v>
      </c>
      <c r="M3" s="33">
        <v>10783</v>
      </c>
    </row>
    <row r="4" spans="1:13" ht="15">
      <c r="A4" s="43" t="s">
        <v>0</v>
      </c>
      <c r="B4" s="33">
        <v>1694</v>
      </c>
      <c r="C4" s="33">
        <v>1378</v>
      </c>
      <c r="D4" s="33">
        <v>1153</v>
      </c>
      <c r="E4" s="33">
        <v>1015</v>
      </c>
      <c r="F4" s="33">
        <v>790</v>
      </c>
      <c r="G4" s="33">
        <v>893</v>
      </c>
      <c r="H4" s="33">
        <v>806</v>
      </c>
      <c r="I4" s="33">
        <v>783</v>
      </c>
      <c r="J4" s="33">
        <v>1667</v>
      </c>
      <c r="K4" s="33">
        <v>5934</v>
      </c>
      <c r="L4" s="33">
        <v>1466</v>
      </c>
      <c r="M4" s="33">
        <v>959</v>
      </c>
    </row>
    <row r="5" spans="1:13" ht="15">
      <c r="A5" s="43" t="s">
        <v>7</v>
      </c>
      <c r="B5" s="33">
        <v>2508</v>
      </c>
      <c r="C5" s="33">
        <v>1731</v>
      </c>
      <c r="D5" s="33">
        <v>1536</v>
      </c>
      <c r="E5" s="33">
        <v>1470</v>
      </c>
      <c r="F5" s="33">
        <v>1305</v>
      </c>
      <c r="G5" s="33">
        <v>1844</v>
      </c>
      <c r="H5" s="33">
        <v>1547</v>
      </c>
      <c r="I5" s="33">
        <v>1066</v>
      </c>
      <c r="J5" s="33">
        <v>1170</v>
      </c>
      <c r="K5" s="33">
        <v>1749</v>
      </c>
      <c r="L5" s="33">
        <v>1232</v>
      </c>
      <c r="M5" s="33">
        <v>2173</v>
      </c>
    </row>
    <row r="6" spans="1:13" ht="15">
      <c r="A6" s="43" t="s">
        <v>1</v>
      </c>
      <c r="B6" s="33">
        <v>9145</v>
      </c>
      <c r="C6" s="33">
        <v>3810</v>
      </c>
      <c r="D6" s="33">
        <v>3549</v>
      </c>
      <c r="E6" s="33">
        <v>3565</v>
      </c>
      <c r="F6" s="33">
        <v>3075</v>
      </c>
      <c r="G6" s="33">
        <v>3018</v>
      </c>
      <c r="H6" s="33">
        <v>4012</v>
      </c>
      <c r="I6" s="33">
        <v>2892</v>
      </c>
      <c r="J6" s="33">
        <v>3993</v>
      </c>
      <c r="K6" s="33">
        <v>4207</v>
      </c>
      <c r="L6" s="33">
        <v>3850</v>
      </c>
      <c r="M6" s="33">
        <v>6596</v>
      </c>
    </row>
    <row r="7" spans="1:13" ht="15">
      <c r="A7" s="43" t="s">
        <v>2</v>
      </c>
      <c r="B7" s="33">
        <v>1468</v>
      </c>
      <c r="C7" s="33">
        <v>1054</v>
      </c>
      <c r="D7" s="33">
        <v>1134</v>
      </c>
      <c r="E7" s="33">
        <v>1109</v>
      </c>
      <c r="F7" s="33">
        <v>949</v>
      </c>
      <c r="G7" s="33">
        <v>958</v>
      </c>
      <c r="H7" s="33">
        <v>1038</v>
      </c>
      <c r="I7" s="33">
        <v>840</v>
      </c>
      <c r="J7" s="33">
        <v>1104</v>
      </c>
      <c r="K7" s="33">
        <v>1168</v>
      </c>
      <c r="L7" s="33">
        <v>1098</v>
      </c>
      <c r="M7" s="33">
        <v>1055</v>
      </c>
    </row>
    <row r="8" spans="1:13" ht="15">
      <c r="A8" s="42" t="s">
        <v>16</v>
      </c>
      <c r="B8" s="33">
        <v>8987</v>
      </c>
      <c r="C8" s="33">
        <v>8052</v>
      </c>
      <c r="D8" s="33">
        <v>10406</v>
      </c>
      <c r="E8" s="33">
        <v>10253</v>
      </c>
      <c r="F8" s="33">
        <v>10085</v>
      </c>
      <c r="G8" s="33">
        <v>9031</v>
      </c>
      <c r="H8" s="33">
        <v>8556</v>
      </c>
      <c r="I8" s="33">
        <v>6996</v>
      </c>
      <c r="J8" s="33">
        <v>10158</v>
      </c>
      <c r="K8" s="33">
        <v>9717</v>
      </c>
      <c r="L8" s="33">
        <v>8136</v>
      </c>
      <c r="M8" s="33">
        <v>6736</v>
      </c>
    </row>
    <row r="9" spans="1:13" ht="15">
      <c r="A9" s="43" t="s">
        <v>3</v>
      </c>
      <c r="B9" s="33">
        <v>6207</v>
      </c>
      <c r="C9" s="33">
        <v>5977</v>
      </c>
      <c r="D9" s="33">
        <v>8500</v>
      </c>
      <c r="E9" s="33">
        <v>7624</v>
      </c>
      <c r="F9" s="33">
        <v>7566</v>
      </c>
      <c r="G9" s="33">
        <v>6258</v>
      </c>
      <c r="H9" s="33">
        <v>5603</v>
      </c>
      <c r="I9" s="33">
        <v>4254</v>
      </c>
      <c r="J9" s="33">
        <v>6702</v>
      </c>
      <c r="K9" s="33">
        <v>6270</v>
      </c>
      <c r="L9" s="33">
        <v>4955</v>
      </c>
      <c r="M9" s="33">
        <v>4034</v>
      </c>
    </row>
    <row r="10" spans="1:13" ht="15">
      <c r="A10" s="43" t="s">
        <v>4</v>
      </c>
      <c r="B10" s="33">
        <v>1050</v>
      </c>
      <c r="C10" s="33">
        <v>898</v>
      </c>
      <c r="D10" s="33">
        <v>966</v>
      </c>
      <c r="E10" s="33">
        <v>1019</v>
      </c>
      <c r="F10" s="33">
        <v>1094</v>
      </c>
      <c r="G10" s="33">
        <v>937</v>
      </c>
      <c r="H10" s="33">
        <v>895</v>
      </c>
      <c r="I10" s="33">
        <v>581</v>
      </c>
      <c r="J10" s="33">
        <v>812</v>
      </c>
      <c r="K10" s="33">
        <v>1128</v>
      </c>
      <c r="L10" s="33">
        <v>942</v>
      </c>
      <c r="M10" s="33">
        <v>842</v>
      </c>
    </row>
    <row r="11" spans="1:13" ht="15">
      <c r="A11" s="43" t="s">
        <v>6</v>
      </c>
      <c r="B11" s="33">
        <v>1127</v>
      </c>
      <c r="C11" s="33">
        <v>1139</v>
      </c>
      <c r="D11" s="33">
        <v>1716</v>
      </c>
      <c r="E11" s="33">
        <v>1704</v>
      </c>
      <c r="F11" s="33">
        <v>1713</v>
      </c>
      <c r="G11" s="33">
        <v>1372</v>
      </c>
      <c r="H11" s="33">
        <v>1157</v>
      </c>
      <c r="I11" s="33">
        <v>888</v>
      </c>
      <c r="J11" s="33">
        <v>1260</v>
      </c>
      <c r="K11" s="33">
        <v>1277</v>
      </c>
      <c r="L11" s="33">
        <v>996</v>
      </c>
      <c r="M11" s="33">
        <v>730</v>
      </c>
    </row>
    <row r="12" spans="1:15" ht="15">
      <c r="A12" s="43" t="s">
        <v>5</v>
      </c>
      <c r="B12" s="33">
        <v>4030</v>
      </c>
      <c r="C12" s="33">
        <v>3940</v>
      </c>
      <c r="D12" s="33">
        <v>5818</v>
      </c>
      <c r="E12" s="33">
        <v>4901</v>
      </c>
      <c r="F12" s="33">
        <v>4759</v>
      </c>
      <c r="G12" s="33">
        <v>3949</v>
      </c>
      <c r="H12" s="33">
        <v>3551</v>
      </c>
      <c r="I12" s="33">
        <v>2785</v>
      </c>
      <c r="J12" s="33">
        <v>4630</v>
      </c>
      <c r="K12" s="33">
        <v>3865</v>
      </c>
      <c r="L12" s="33">
        <v>3017</v>
      </c>
      <c r="M12" s="33">
        <v>2462</v>
      </c>
      <c r="O12" s="32"/>
    </row>
    <row r="13" spans="1:15" ht="22.5">
      <c r="A13" s="44" t="s">
        <v>8</v>
      </c>
      <c r="B13" s="34">
        <v>2719</v>
      </c>
      <c r="C13" s="34">
        <v>1992</v>
      </c>
      <c r="D13" s="34">
        <v>1791</v>
      </c>
      <c r="E13" s="34">
        <v>2491</v>
      </c>
      <c r="F13" s="34">
        <v>2438</v>
      </c>
      <c r="G13" s="34">
        <v>2643</v>
      </c>
      <c r="H13" s="34">
        <v>2869</v>
      </c>
      <c r="I13" s="34">
        <v>2709</v>
      </c>
      <c r="J13" s="34">
        <v>3395</v>
      </c>
      <c r="K13" s="34">
        <v>3362</v>
      </c>
      <c r="L13" s="34">
        <v>3041</v>
      </c>
      <c r="M13" s="34">
        <v>2557</v>
      </c>
      <c r="O13" s="32"/>
    </row>
    <row r="14" spans="1:13" ht="15">
      <c r="A14" s="43" t="s">
        <v>32</v>
      </c>
      <c r="B14" s="34">
        <v>61</v>
      </c>
      <c r="C14" s="34">
        <v>83</v>
      </c>
      <c r="D14" s="34">
        <v>115</v>
      </c>
      <c r="E14" s="34">
        <v>138</v>
      </c>
      <c r="F14" s="34">
        <v>81</v>
      </c>
      <c r="G14" s="34">
        <v>130</v>
      </c>
      <c r="H14" s="34">
        <v>84</v>
      </c>
      <c r="I14" s="34">
        <v>33</v>
      </c>
      <c r="J14" s="34">
        <v>61</v>
      </c>
      <c r="K14" s="34">
        <v>85</v>
      </c>
      <c r="L14" s="34">
        <v>140</v>
      </c>
      <c r="M14" s="34">
        <v>145</v>
      </c>
    </row>
    <row r="15" spans="1:13" ht="15">
      <c r="A15" s="45" t="s">
        <v>33</v>
      </c>
      <c r="B15" s="40">
        <v>58</v>
      </c>
      <c r="C15" s="40">
        <v>82</v>
      </c>
      <c r="D15" s="40">
        <v>115</v>
      </c>
      <c r="E15" s="40">
        <v>137</v>
      </c>
      <c r="F15" s="40">
        <v>81</v>
      </c>
      <c r="G15" s="40">
        <v>129</v>
      </c>
      <c r="H15" s="40">
        <v>84</v>
      </c>
      <c r="I15" s="40">
        <v>33</v>
      </c>
      <c r="J15" s="40">
        <v>61</v>
      </c>
      <c r="K15" s="40">
        <v>84</v>
      </c>
      <c r="L15" s="40">
        <v>140</v>
      </c>
      <c r="M15" s="40">
        <v>145</v>
      </c>
    </row>
    <row r="16" spans="6:13" ht="15"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B12" sqref="B12"/>
    </sheetView>
  </sheetViews>
  <sheetFormatPr defaultColWidth="8.796875" defaultRowHeight="15"/>
  <cols>
    <col min="1" max="1" width="26.09765625" style="23" customWidth="1"/>
    <col min="2" max="13" width="7.69921875" style="23" customWidth="1"/>
    <col min="14" max="16384" width="9" style="23" customWidth="1"/>
  </cols>
  <sheetData>
    <row r="1" spans="1:3" ht="15">
      <c r="A1" s="38" t="s">
        <v>39</v>
      </c>
      <c r="B1" s="22"/>
      <c r="C1" s="22"/>
    </row>
    <row r="2" spans="1:13" ht="15">
      <c r="A2" s="41"/>
      <c r="B2" s="39" t="s">
        <v>12</v>
      </c>
      <c r="C2" s="39" t="s">
        <v>13</v>
      </c>
      <c r="D2" s="39" t="s">
        <v>17</v>
      </c>
      <c r="E2" s="39" t="s">
        <v>18</v>
      </c>
      <c r="F2" s="39" t="s">
        <v>14</v>
      </c>
      <c r="G2" s="39" t="s">
        <v>19</v>
      </c>
      <c r="H2" s="39" t="s">
        <v>20</v>
      </c>
      <c r="I2" s="39" t="s">
        <v>21</v>
      </c>
      <c r="J2" s="39" t="s">
        <v>22</v>
      </c>
      <c r="K2" s="39" t="s">
        <v>23</v>
      </c>
      <c r="L2" s="39" t="s">
        <v>40</v>
      </c>
      <c r="M2" s="39" t="s">
        <v>25</v>
      </c>
    </row>
    <row r="3" spans="1:13" ht="15">
      <c r="A3" s="42" t="s">
        <v>15</v>
      </c>
      <c r="B3" s="33">
        <v>13840</v>
      </c>
      <c r="C3" s="33">
        <v>6952</v>
      </c>
      <c r="D3" s="33">
        <v>7073</v>
      </c>
      <c r="E3" s="33">
        <v>6532</v>
      </c>
      <c r="F3" s="33">
        <v>5966</v>
      </c>
      <c r="G3" s="33">
        <v>6078</v>
      </c>
      <c r="H3" s="33">
        <v>7156</v>
      </c>
      <c r="I3" s="33">
        <v>5754</v>
      </c>
      <c r="J3" s="33">
        <v>7174</v>
      </c>
      <c r="K3" s="33">
        <v>11485</v>
      </c>
      <c r="L3" s="33">
        <v>7817</v>
      </c>
      <c r="M3" s="33">
        <v>11384</v>
      </c>
    </row>
    <row r="4" spans="1:13" ht="15">
      <c r="A4" s="43" t="s">
        <v>0</v>
      </c>
      <c r="B4" s="33">
        <v>1327</v>
      </c>
      <c r="C4" s="33">
        <v>1056</v>
      </c>
      <c r="D4" s="33">
        <v>1076</v>
      </c>
      <c r="E4" s="33">
        <v>753</v>
      </c>
      <c r="F4" s="33">
        <v>723</v>
      </c>
      <c r="G4" s="33">
        <v>768</v>
      </c>
      <c r="H4" s="33">
        <v>694</v>
      </c>
      <c r="I4" s="33">
        <v>664</v>
      </c>
      <c r="J4" s="33">
        <v>1414</v>
      </c>
      <c r="K4" s="33">
        <v>4978</v>
      </c>
      <c r="L4" s="33">
        <v>1316</v>
      </c>
      <c r="M4" s="33">
        <v>1058</v>
      </c>
    </row>
    <row r="5" spans="1:13" ht="15">
      <c r="A5" s="43" t="s">
        <v>7</v>
      </c>
      <c r="B5" s="33">
        <v>1966</v>
      </c>
      <c r="C5" s="33">
        <v>1242</v>
      </c>
      <c r="D5" s="33">
        <f>196+1218</f>
        <v>1414</v>
      </c>
      <c r="E5" s="33">
        <v>1306</v>
      </c>
      <c r="F5" s="33">
        <v>1094</v>
      </c>
      <c r="G5" s="33">
        <v>1057</v>
      </c>
      <c r="H5" s="33">
        <v>1187</v>
      </c>
      <c r="I5" s="33">
        <v>1014</v>
      </c>
      <c r="J5" s="33">
        <v>923</v>
      </c>
      <c r="K5" s="33">
        <v>1070</v>
      </c>
      <c r="L5" s="33">
        <v>1288</v>
      </c>
      <c r="M5" s="33">
        <v>1914</v>
      </c>
    </row>
    <row r="6" spans="1:14" ht="15">
      <c r="A6" s="43" t="s">
        <v>1</v>
      </c>
      <c r="B6" s="33">
        <v>9251</v>
      </c>
      <c r="C6" s="33">
        <v>3616</v>
      </c>
      <c r="D6" s="33">
        <v>3491</v>
      </c>
      <c r="E6" s="33">
        <v>3550</v>
      </c>
      <c r="F6" s="33">
        <v>3236</v>
      </c>
      <c r="G6" s="33">
        <v>3265</v>
      </c>
      <c r="H6" s="33">
        <v>4289</v>
      </c>
      <c r="I6" s="33">
        <v>3200</v>
      </c>
      <c r="J6" s="33">
        <v>3816</v>
      </c>
      <c r="K6" s="33">
        <v>4355</v>
      </c>
      <c r="L6" s="33">
        <v>4147</v>
      </c>
      <c r="M6" s="33">
        <v>7269</v>
      </c>
      <c r="N6" s="32"/>
    </row>
    <row r="7" spans="1:13" ht="15">
      <c r="A7" s="43" t="s">
        <v>2</v>
      </c>
      <c r="B7" s="33">
        <v>1296</v>
      </c>
      <c r="C7" s="33">
        <v>1038</v>
      </c>
      <c r="D7" s="33">
        <f>D3-SUM(D4:D6)</f>
        <v>1092</v>
      </c>
      <c r="E7" s="33">
        <v>923</v>
      </c>
      <c r="F7" s="33">
        <v>913</v>
      </c>
      <c r="G7" s="33">
        <v>988</v>
      </c>
      <c r="H7" s="33">
        <v>986</v>
      </c>
      <c r="I7" s="33">
        <v>876</v>
      </c>
      <c r="J7" s="33">
        <v>1021</v>
      </c>
      <c r="K7" s="33">
        <v>1082</v>
      </c>
      <c r="L7" s="33">
        <v>1066</v>
      </c>
      <c r="M7" s="33">
        <v>1143</v>
      </c>
    </row>
    <row r="8" spans="1:13" ht="15">
      <c r="A8" s="42" t="s">
        <v>16</v>
      </c>
      <c r="B8" s="33">
        <f>SUM(B9,B13,B14)</f>
        <v>9019</v>
      </c>
      <c r="C8" s="33">
        <f>SUM(C9,C13,C14)</f>
        <v>8679</v>
      </c>
      <c r="D8" s="33">
        <f>SUM(D9,D13,D14)</f>
        <v>11526</v>
      </c>
      <c r="E8" s="33">
        <v>9708</v>
      </c>
      <c r="F8" s="33">
        <v>8504</v>
      </c>
      <c r="G8" s="33">
        <v>8218</v>
      </c>
      <c r="H8" s="33">
        <v>7844</v>
      </c>
      <c r="I8" s="33">
        <v>7376</v>
      </c>
      <c r="J8" s="33">
        <v>10351</v>
      </c>
      <c r="K8" s="33">
        <v>8755</v>
      </c>
      <c r="L8" s="33">
        <v>7893</v>
      </c>
      <c r="M8" s="33">
        <v>5720</v>
      </c>
    </row>
    <row r="9" spans="1:13" ht="15">
      <c r="A9" s="43" t="s">
        <v>3</v>
      </c>
      <c r="B9" s="33">
        <v>6241</v>
      </c>
      <c r="C9" s="33">
        <v>6523</v>
      </c>
      <c r="D9" s="33">
        <v>9005</v>
      </c>
      <c r="E9" s="33">
        <v>7334</v>
      </c>
      <c r="F9" s="33">
        <v>5950</v>
      </c>
      <c r="G9" s="33">
        <v>5680</v>
      </c>
      <c r="H9" s="33">
        <v>5232</v>
      </c>
      <c r="I9" s="33">
        <v>4701</v>
      </c>
      <c r="J9" s="33">
        <v>6999</v>
      </c>
      <c r="K9" s="33">
        <v>5427</v>
      </c>
      <c r="L9" s="33">
        <v>4791</v>
      </c>
      <c r="M9" s="33">
        <v>3088</v>
      </c>
    </row>
    <row r="10" spans="1:13" ht="15">
      <c r="A10" s="43" t="s">
        <v>4</v>
      </c>
      <c r="B10" s="33">
        <v>1006</v>
      </c>
      <c r="C10" s="33">
        <v>890</v>
      </c>
      <c r="D10" s="33">
        <v>894</v>
      </c>
      <c r="E10" s="33">
        <v>982</v>
      </c>
      <c r="F10" s="33">
        <v>907</v>
      </c>
      <c r="G10" s="33">
        <v>875</v>
      </c>
      <c r="H10" s="33">
        <v>834</v>
      </c>
      <c r="I10" s="33">
        <v>667</v>
      </c>
      <c r="J10" s="33">
        <v>868</v>
      </c>
      <c r="K10" s="33">
        <v>938</v>
      </c>
      <c r="L10" s="33">
        <v>863</v>
      </c>
      <c r="M10" s="33">
        <v>560</v>
      </c>
    </row>
    <row r="11" spans="1:13" ht="15">
      <c r="A11" s="43" t="s">
        <v>6</v>
      </c>
      <c r="B11" s="33">
        <v>1142</v>
      </c>
      <c r="C11" s="33">
        <v>1180</v>
      </c>
      <c r="D11" s="33">
        <v>1655</v>
      </c>
      <c r="E11" s="33">
        <v>1368</v>
      </c>
      <c r="F11" s="33">
        <v>1130</v>
      </c>
      <c r="G11" s="33">
        <v>1119</v>
      </c>
      <c r="H11" s="33">
        <v>964</v>
      </c>
      <c r="I11" s="33">
        <v>892</v>
      </c>
      <c r="J11" s="33">
        <v>1133</v>
      </c>
      <c r="K11" s="33">
        <v>944</v>
      </c>
      <c r="L11" s="33">
        <v>813</v>
      </c>
      <c r="M11" s="33">
        <v>502</v>
      </c>
    </row>
    <row r="12" spans="1:13" ht="15">
      <c r="A12" s="43" t="s">
        <v>5</v>
      </c>
      <c r="B12" s="33">
        <v>4093</v>
      </c>
      <c r="C12" s="33">
        <v>4453</v>
      </c>
      <c r="D12" s="33">
        <f>9005-894-1655</f>
        <v>6456</v>
      </c>
      <c r="E12" s="33">
        <v>4984</v>
      </c>
      <c r="F12" s="33">
        <v>3913</v>
      </c>
      <c r="G12" s="33">
        <v>3686</v>
      </c>
      <c r="H12" s="33">
        <v>3434</v>
      </c>
      <c r="I12" s="33">
        <v>3142</v>
      </c>
      <c r="J12" s="33">
        <v>4998</v>
      </c>
      <c r="K12" s="33">
        <v>3545</v>
      </c>
      <c r="L12" s="33">
        <v>3115</v>
      </c>
      <c r="M12" s="33">
        <v>2026</v>
      </c>
    </row>
    <row r="13" spans="1:13" ht="22.5">
      <c r="A13" s="44" t="s">
        <v>8</v>
      </c>
      <c r="B13" s="34">
        <v>2698</v>
      </c>
      <c r="C13" s="34">
        <v>2105</v>
      </c>
      <c r="D13" s="34">
        <v>2431</v>
      </c>
      <c r="E13" s="34">
        <v>2310</v>
      </c>
      <c r="F13" s="34">
        <v>2484</v>
      </c>
      <c r="G13" s="34">
        <v>2467</v>
      </c>
      <c r="H13" s="34">
        <v>2563</v>
      </c>
      <c r="I13" s="34">
        <v>2625</v>
      </c>
      <c r="J13" s="34">
        <v>3247</v>
      </c>
      <c r="K13" s="34">
        <v>3215</v>
      </c>
      <c r="L13" s="34">
        <v>2990</v>
      </c>
      <c r="M13" s="34">
        <v>2453</v>
      </c>
    </row>
    <row r="14" spans="1:13" ht="15">
      <c r="A14" s="43" t="s">
        <v>32</v>
      </c>
      <c r="B14" s="34">
        <v>80</v>
      </c>
      <c r="C14" s="34">
        <v>51</v>
      </c>
      <c r="D14" s="34">
        <v>90</v>
      </c>
      <c r="E14" s="34">
        <v>64</v>
      </c>
      <c r="F14" s="34">
        <v>70</v>
      </c>
      <c r="G14" s="34">
        <v>71</v>
      </c>
      <c r="H14" s="34">
        <v>49</v>
      </c>
      <c r="I14" s="34">
        <v>50</v>
      </c>
      <c r="J14" s="34">
        <v>105</v>
      </c>
      <c r="K14" s="34">
        <v>113</v>
      </c>
      <c r="L14" s="34">
        <v>112</v>
      </c>
      <c r="M14" s="34">
        <v>179</v>
      </c>
    </row>
    <row r="15" spans="1:13" ht="15">
      <c r="A15" s="45" t="s">
        <v>33</v>
      </c>
      <c r="B15" s="40">
        <v>80</v>
      </c>
      <c r="C15" s="40">
        <v>51</v>
      </c>
      <c r="D15" s="40">
        <v>90</v>
      </c>
      <c r="E15" s="40">
        <v>64</v>
      </c>
      <c r="F15" s="40">
        <v>70</v>
      </c>
      <c r="G15" s="40">
        <v>71</v>
      </c>
      <c r="H15" s="40">
        <v>49</v>
      </c>
      <c r="I15" s="40">
        <v>50</v>
      </c>
      <c r="J15" s="40">
        <v>105</v>
      </c>
      <c r="K15" s="40">
        <v>113</v>
      </c>
      <c r="L15" s="40">
        <v>112</v>
      </c>
      <c r="M15" s="40">
        <v>179</v>
      </c>
    </row>
    <row r="16" spans="2:13" ht="15">
      <c r="B16" s="32"/>
      <c r="C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32"/>
      <c r="C18" s="32"/>
      <c r="H18" s="32"/>
      <c r="I18" s="32"/>
      <c r="J18" s="32"/>
      <c r="K18" s="32"/>
      <c r="L18" s="32"/>
      <c r="M18" s="32"/>
    </row>
    <row r="19" spans="2:3" ht="15">
      <c r="B19" s="32"/>
      <c r="C1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26.09765625" style="23" customWidth="1"/>
    <col min="2" max="13" width="7.69921875" style="23" customWidth="1"/>
    <col min="14" max="14" width="9" style="23" customWidth="1"/>
    <col min="15" max="15" width="17.09765625" style="23" customWidth="1"/>
    <col min="16" max="16384" width="9" style="23" customWidth="1"/>
  </cols>
  <sheetData>
    <row r="1" spans="1:13" ht="15">
      <c r="A1" s="38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41"/>
      <c r="B2" s="39" t="s">
        <v>12</v>
      </c>
      <c r="C2" s="39" t="s">
        <v>13</v>
      </c>
      <c r="D2" s="39" t="s">
        <v>17</v>
      </c>
      <c r="E2" s="39" t="s">
        <v>18</v>
      </c>
      <c r="F2" s="39" t="s">
        <v>14</v>
      </c>
      <c r="G2" s="39" t="s">
        <v>19</v>
      </c>
      <c r="H2" s="39" t="s">
        <v>20</v>
      </c>
      <c r="I2" s="39" t="s">
        <v>21</v>
      </c>
      <c r="J2" s="39" t="s">
        <v>22</v>
      </c>
      <c r="K2" s="39" t="s">
        <v>23</v>
      </c>
      <c r="L2" s="39" t="s">
        <v>24</v>
      </c>
      <c r="M2" s="39" t="s">
        <v>25</v>
      </c>
    </row>
    <row r="3" spans="1:13" ht="15">
      <c r="A3" s="42" t="s">
        <v>15</v>
      </c>
      <c r="B3" s="33">
        <v>14040</v>
      </c>
      <c r="C3" s="33">
        <v>6646</v>
      </c>
      <c r="D3" s="33">
        <v>6109</v>
      </c>
      <c r="E3" s="33">
        <v>6015</v>
      </c>
      <c r="F3" s="33">
        <v>5733</v>
      </c>
      <c r="G3" s="33">
        <v>5688</v>
      </c>
      <c r="H3" s="33">
        <v>6747</v>
      </c>
      <c r="I3" s="33">
        <v>5439</v>
      </c>
      <c r="J3" s="33">
        <v>6747</v>
      </c>
      <c r="K3" s="33">
        <v>10440</v>
      </c>
      <c r="L3" s="33">
        <v>7347</v>
      </c>
      <c r="M3" s="33">
        <v>9019</v>
      </c>
    </row>
    <row r="4" spans="1:13" ht="15">
      <c r="A4" s="43" t="s">
        <v>0</v>
      </c>
      <c r="B4" s="33">
        <v>1165</v>
      </c>
      <c r="C4" s="33">
        <v>939</v>
      </c>
      <c r="D4" s="33">
        <v>867</v>
      </c>
      <c r="E4" s="33">
        <v>682</v>
      </c>
      <c r="F4" s="33">
        <v>670</v>
      </c>
      <c r="G4" s="33">
        <v>685</v>
      </c>
      <c r="H4" s="33">
        <v>636</v>
      </c>
      <c r="I4" s="33">
        <v>643</v>
      </c>
      <c r="J4" s="33">
        <v>1387</v>
      </c>
      <c r="K4" s="33">
        <v>4499</v>
      </c>
      <c r="L4" s="33">
        <v>1287</v>
      </c>
      <c r="M4" s="33">
        <v>728</v>
      </c>
    </row>
    <row r="5" spans="1:13" ht="15">
      <c r="A5" s="43" t="s">
        <v>7</v>
      </c>
      <c r="B5" s="33">
        <v>2017</v>
      </c>
      <c r="C5" s="33">
        <v>1179</v>
      </c>
      <c r="D5" s="33">
        <v>1174</v>
      </c>
      <c r="E5" s="33">
        <v>1056</v>
      </c>
      <c r="F5" s="33">
        <v>973</v>
      </c>
      <c r="G5" s="33">
        <v>1037</v>
      </c>
      <c r="H5" s="33">
        <v>944</v>
      </c>
      <c r="I5" s="33">
        <v>919</v>
      </c>
      <c r="J5" s="33">
        <v>951</v>
      </c>
      <c r="K5" s="33">
        <v>948</v>
      </c>
      <c r="L5" s="33">
        <v>1064</v>
      </c>
      <c r="M5" s="33">
        <v>1728</v>
      </c>
    </row>
    <row r="6" spans="1:13" ht="15">
      <c r="A6" s="43" t="s">
        <v>1</v>
      </c>
      <c r="B6" s="33">
        <v>9504</v>
      </c>
      <c r="C6" s="33">
        <v>3565</v>
      </c>
      <c r="D6" s="33">
        <v>3102</v>
      </c>
      <c r="E6" s="33">
        <v>3401</v>
      </c>
      <c r="F6" s="33">
        <v>3103</v>
      </c>
      <c r="G6" s="33">
        <v>3017</v>
      </c>
      <c r="H6" s="33">
        <v>4196</v>
      </c>
      <c r="I6" s="33">
        <v>2873</v>
      </c>
      <c r="J6" s="33">
        <v>3360</v>
      </c>
      <c r="K6" s="33">
        <v>3909</v>
      </c>
      <c r="L6" s="33">
        <v>3886</v>
      </c>
      <c r="M6" s="33">
        <v>5560</v>
      </c>
    </row>
    <row r="7" spans="1:13" ht="15">
      <c r="A7" s="43" t="s">
        <v>2</v>
      </c>
      <c r="B7" s="33">
        <v>1354</v>
      </c>
      <c r="C7" s="33">
        <v>963</v>
      </c>
      <c r="D7" s="33">
        <v>966</v>
      </c>
      <c r="E7" s="33">
        <v>876</v>
      </c>
      <c r="F7" s="33">
        <v>987</v>
      </c>
      <c r="G7" s="33">
        <v>949</v>
      </c>
      <c r="H7" s="33">
        <v>971</v>
      </c>
      <c r="I7" s="33">
        <v>1004</v>
      </c>
      <c r="J7" s="33">
        <v>1049</v>
      </c>
      <c r="K7" s="33">
        <v>1084</v>
      </c>
      <c r="L7" s="33">
        <v>1110</v>
      </c>
      <c r="M7" s="33">
        <v>1003</v>
      </c>
    </row>
    <row r="8" spans="1:13" ht="15">
      <c r="A8" s="42" t="s">
        <v>16</v>
      </c>
      <c r="B8" s="33">
        <v>8951</v>
      </c>
      <c r="C8" s="33">
        <v>8772</v>
      </c>
      <c r="D8" s="33">
        <v>11922</v>
      </c>
      <c r="E8" s="33">
        <v>10788</v>
      </c>
      <c r="F8" s="33">
        <v>8897</v>
      </c>
      <c r="G8" s="33">
        <v>8182</v>
      </c>
      <c r="H8" s="33">
        <v>7425</v>
      </c>
      <c r="I8" s="33">
        <v>6661</v>
      </c>
      <c r="J8" s="33">
        <v>9517</v>
      </c>
      <c r="K8" s="33">
        <v>8302</v>
      </c>
      <c r="L8" s="33">
        <v>7767</v>
      </c>
      <c r="M8" s="33">
        <v>6247</v>
      </c>
    </row>
    <row r="9" spans="1:13" ht="15">
      <c r="A9" s="43" t="s">
        <v>3</v>
      </c>
      <c r="B9" s="33">
        <v>6705</v>
      </c>
      <c r="C9" s="33">
        <v>6941</v>
      </c>
      <c r="D9" s="33">
        <v>10002</v>
      </c>
      <c r="E9" s="33">
        <v>8409</v>
      </c>
      <c r="F9" s="33">
        <v>6525</v>
      </c>
      <c r="G9" s="33">
        <v>5709</v>
      </c>
      <c r="H9" s="33">
        <v>5005</v>
      </c>
      <c r="I9" s="33">
        <v>4338</v>
      </c>
      <c r="J9" s="33">
        <v>6765</v>
      </c>
      <c r="K9" s="33">
        <v>5344</v>
      </c>
      <c r="L9" s="33">
        <v>5116</v>
      </c>
      <c r="M9" s="33">
        <v>3997</v>
      </c>
    </row>
    <row r="10" spans="1:13" ht="15">
      <c r="A10" s="43" t="s">
        <v>4</v>
      </c>
      <c r="B10" s="33">
        <v>1131</v>
      </c>
      <c r="C10" s="33">
        <v>988</v>
      </c>
      <c r="D10" s="33">
        <v>1146</v>
      </c>
      <c r="E10" s="33">
        <v>1148</v>
      </c>
      <c r="F10" s="33">
        <v>897</v>
      </c>
      <c r="G10" s="33">
        <v>809</v>
      </c>
      <c r="H10" s="33">
        <v>654</v>
      </c>
      <c r="I10" s="33">
        <v>537</v>
      </c>
      <c r="J10" s="33">
        <v>803</v>
      </c>
      <c r="K10" s="33">
        <v>847</v>
      </c>
      <c r="L10" s="33">
        <v>964</v>
      </c>
      <c r="M10" s="33">
        <v>730</v>
      </c>
    </row>
    <row r="11" spans="1:13" ht="15">
      <c r="A11" s="43" t="s">
        <v>6</v>
      </c>
      <c r="B11" s="33">
        <v>1087</v>
      </c>
      <c r="C11" s="33">
        <v>1187</v>
      </c>
      <c r="D11" s="33">
        <v>1595</v>
      </c>
      <c r="E11" s="33">
        <v>1354</v>
      </c>
      <c r="F11" s="33">
        <v>1095</v>
      </c>
      <c r="G11" s="33">
        <v>907</v>
      </c>
      <c r="H11" s="33">
        <v>959</v>
      </c>
      <c r="I11" s="33">
        <v>789</v>
      </c>
      <c r="J11" s="33">
        <v>942</v>
      </c>
      <c r="K11" s="33">
        <v>851</v>
      </c>
      <c r="L11" s="33">
        <v>810</v>
      </c>
      <c r="M11" s="33">
        <v>554</v>
      </c>
    </row>
    <row r="12" spans="1:13" ht="15">
      <c r="A12" s="43" t="s">
        <v>5</v>
      </c>
      <c r="B12" s="33">
        <v>4487</v>
      </c>
      <c r="C12" s="33">
        <v>4766</v>
      </c>
      <c r="D12" s="33">
        <v>7261</v>
      </c>
      <c r="E12" s="33">
        <v>5907</v>
      </c>
      <c r="F12" s="33">
        <v>4533</v>
      </c>
      <c r="G12" s="33">
        <v>3993</v>
      </c>
      <c r="H12" s="33">
        <v>3392</v>
      </c>
      <c r="I12" s="33">
        <v>3012</v>
      </c>
      <c r="J12" s="33">
        <v>5020</v>
      </c>
      <c r="K12" s="33">
        <v>3646</v>
      </c>
      <c r="L12" s="33">
        <v>3342</v>
      </c>
      <c r="M12" s="33">
        <v>2713</v>
      </c>
    </row>
    <row r="13" spans="1:13" ht="22.5">
      <c r="A13" s="44" t="s">
        <v>8</v>
      </c>
      <c r="B13" s="34">
        <v>2198</v>
      </c>
      <c r="C13" s="34">
        <v>1787</v>
      </c>
      <c r="D13" s="34">
        <v>1869</v>
      </c>
      <c r="E13" s="34">
        <v>2350</v>
      </c>
      <c r="F13" s="34">
        <v>2321</v>
      </c>
      <c r="G13" s="34">
        <v>2393</v>
      </c>
      <c r="H13" s="34">
        <v>2350</v>
      </c>
      <c r="I13" s="34">
        <v>2257</v>
      </c>
      <c r="J13" s="34">
        <v>2717</v>
      </c>
      <c r="K13" s="34">
        <v>2899</v>
      </c>
      <c r="L13" s="34">
        <v>2618</v>
      </c>
      <c r="M13" s="34">
        <v>2185</v>
      </c>
    </row>
    <row r="14" spans="1:13" ht="15">
      <c r="A14" s="43" t="s">
        <v>32</v>
      </c>
      <c r="B14" s="34">
        <v>48</v>
      </c>
      <c r="C14" s="34">
        <v>44</v>
      </c>
      <c r="D14" s="34">
        <v>51</v>
      </c>
      <c r="E14" s="34">
        <v>29</v>
      </c>
      <c r="F14" s="34">
        <v>51</v>
      </c>
      <c r="G14" s="34">
        <v>80</v>
      </c>
      <c r="H14" s="34">
        <v>70</v>
      </c>
      <c r="I14" s="34">
        <v>66</v>
      </c>
      <c r="J14" s="34">
        <v>35</v>
      </c>
      <c r="K14" s="34">
        <v>59</v>
      </c>
      <c r="L14" s="34">
        <v>33</v>
      </c>
      <c r="M14" s="34">
        <v>65</v>
      </c>
    </row>
    <row r="15" spans="1:13" ht="15">
      <c r="A15" s="45" t="s">
        <v>33</v>
      </c>
      <c r="B15" s="40">
        <v>48</v>
      </c>
      <c r="C15" s="40">
        <v>44</v>
      </c>
      <c r="D15" s="40">
        <v>51</v>
      </c>
      <c r="E15" s="40">
        <v>29</v>
      </c>
      <c r="F15" s="40">
        <v>51</v>
      </c>
      <c r="G15" s="40">
        <v>80</v>
      </c>
      <c r="H15" s="40">
        <v>70</v>
      </c>
      <c r="I15" s="40">
        <v>66</v>
      </c>
      <c r="J15" s="40">
        <v>35</v>
      </c>
      <c r="K15" s="40">
        <v>59</v>
      </c>
      <c r="L15" s="40">
        <v>33</v>
      </c>
      <c r="M15" s="40">
        <v>65</v>
      </c>
    </row>
    <row r="16" spans="2:13" ht="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26.09765625" style="23" customWidth="1"/>
    <col min="2" max="13" width="7.69921875" style="23" customWidth="1"/>
    <col min="14" max="14" width="18.19921875" style="23" customWidth="1"/>
    <col min="15" max="16384" width="9" style="23" customWidth="1"/>
  </cols>
  <sheetData>
    <row r="1" spans="1:13" ht="15">
      <c r="A1" s="38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41"/>
      <c r="B2" s="39" t="s">
        <v>12</v>
      </c>
      <c r="C2" s="39" t="s">
        <v>13</v>
      </c>
      <c r="D2" s="39" t="s">
        <v>17</v>
      </c>
      <c r="E2" s="39" t="s">
        <v>18</v>
      </c>
      <c r="F2" s="39" t="s">
        <v>14</v>
      </c>
      <c r="G2" s="39" t="s">
        <v>19</v>
      </c>
      <c r="H2" s="39" t="s">
        <v>20</v>
      </c>
      <c r="I2" s="39" t="s">
        <v>21</v>
      </c>
      <c r="J2" s="39" t="s">
        <v>22</v>
      </c>
      <c r="K2" s="39" t="s">
        <v>23</v>
      </c>
      <c r="L2" s="39" t="s">
        <v>24</v>
      </c>
      <c r="M2" s="39" t="s">
        <v>25</v>
      </c>
    </row>
    <row r="3" spans="1:13" ht="15">
      <c r="A3" s="42" t="s">
        <v>15</v>
      </c>
      <c r="B3" s="33">
        <v>12983</v>
      </c>
      <c r="C3" s="33">
        <v>5919</v>
      </c>
      <c r="D3" s="33">
        <v>5892</v>
      </c>
      <c r="E3" s="33">
        <v>5190</v>
      </c>
      <c r="F3" s="33">
        <v>5210</v>
      </c>
      <c r="G3" s="33">
        <v>5025</v>
      </c>
      <c r="H3" s="33">
        <v>6587</v>
      </c>
      <c r="I3" s="33">
        <v>5027</v>
      </c>
      <c r="J3" s="33">
        <v>6193</v>
      </c>
      <c r="K3" s="33">
        <v>9673</v>
      </c>
      <c r="L3" s="33">
        <v>6455</v>
      </c>
      <c r="M3" s="33">
        <v>8225</v>
      </c>
    </row>
    <row r="4" spans="1:13" ht="15">
      <c r="A4" s="43" t="s">
        <v>0</v>
      </c>
      <c r="B4" s="33">
        <v>1023</v>
      </c>
      <c r="C4" s="33">
        <v>757</v>
      </c>
      <c r="D4" s="33">
        <v>789</v>
      </c>
      <c r="E4" s="33">
        <v>599</v>
      </c>
      <c r="F4" s="33">
        <v>570</v>
      </c>
      <c r="G4" s="33">
        <v>589</v>
      </c>
      <c r="H4" s="33">
        <v>548</v>
      </c>
      <c r="I4" s="33">
        <v>569</v>
      </c>
      <c r="J4" s="33">
        <v>1166</v>
      </c>
      <c r="K4" s="33">
        <v>4035</v>
      </c>
      <c r="L4" s="33">
        <v>1028</v>
      </c>
      <c r="M4" s="33">
        <v>671</v>
      </c>
    </row>
    <row r="5" spans="1:13" ht="15">
      <c r="A5" s="43" t="s">
        <v>7</v>
      </c>
      <c r="B5" s="33">
        <f>344+1876</f>
        <v>2220</v>
      </c>
      <c r="C5" s="33">
        <v>1017</v>
      </c>
      <c r="D5" s="33">
        <v>868</v>
      </c>
      <c r="E5" s="33">
        <v>796</v>
      </c>
      <c r="F5" s="33">
        <v>919</v>
      </c>
      <c r="G5" s="33">
        <v>863</v>
      </c>
      <c r="H5" s="33">
        <v>839</v>
      </c>
      <c r="I5" s="33">
        <v>728</v>
      </c>
      <c r="J5" s="33">
        <v>824</v>
      </c>
      <c r="K5" s="33">
        <v>862</v>
      </c>
      <c r="L5" s="33">
        <v>852</v>
      </c>
      <c r="M5" s="33">
        <v>1274</v>
      </c>
    </row>
    <row r="6" spans="1:13" ht="15">
      <c r="A6" s="43" t="s">
        <v>1</v>
      </c>
      <c r="B6" s="33">
        <v>8392</v>
      </c>
      <c r="C6" s="33">
        <v>3190</v>
      </c>
      <c r="D6" s="33">
        <v>3200</v>
      </c>
      <c r="E6" s="33">
        <v>2938</v>
      </c>
      <c r="F6" s="33">
        <v>2835</v>
      </c>
      <c r="G6" s="33">
        <v>2619</v>
      </c>
      <c r="H6" s="33">
        <v>4234</v>
      </c>
      <c r="I6" s="33">
        <v>2819</v>
      </c>
      <c r="J6" s="33">
        <v>3194</v>
      </c>
      <c r="K6" s="33">
        <v>3701</v>
      </c>
      <c r="L6" s="33">
        <v>3426</v>
      </c>
      <c r="M6" s="33">
        <v>5341</v>
      </c>
    </row>
    <row r="7" spans="1:13" ht="15">
      <c r="A7" s="43" t="s">
        <v>2</v>
      </c>
      <c r="B7" s="33">
        <v>1348</v>
      </c>
      <c r="C7" s="33">
        <v>955</v>
      </c>
      <c r="D7" s="33">
        <v>1035</v>
      </c>
      <c r="E7" s="33">
        <v>857</v>
      </c>
      <c r="F7" s="33">
        <v>886</v>
      </c>
      <c r="G7" s="33">
        <v>954</v>
      </c>
      <c r="H7" s="33">
        <v>966</v>
      </c>
      <c r="I7" s="33">
        <v>911</v>
      </c>
      <c r="J7" s="33">
        <v>1009</v>
      </c>
      <c r="K7" s="33">
        <v>1075</v>
      </c>
      <c r="L7" s="33">
        <v>1149</v>
      </c>
      <c r="M7" s="33">
        <v>939</v>
      </c>
    </row>
    <row r="8" spans="1:13" ht="15">
      <c r="A8" s="42" t="s">
        <v>16</v>
      </c>
      <c r="B8" s="33">
        <v>8862</v>
      </c>
      <c r="C8" s="33">
        <v>8316</v>
      </c>
      <c r="D8" s="33">
        <v>12042</v>
      </c>
      <c r="E8" s="33">
        <v>9292</v>
      </c>
      <c r="F8" s="33">
        <v>8642</v>
      </c>
      <c r="G8" s="33">
        <v>7887</v>
      </c>
      <c r="H8" s="33">
        <v>6706</v>
      </c>
      <c r="I8" s="33">
        <v>5858</v>
      </c>
      <c r="J8" s="33">
        <v>9046</v>
      </c>
      <c r="K8" s="33">
        <v>7670</v>
      </c>
      <c r="L8" s="33">
        <v>7033</v>
      </c>
      <c r="M8" s="33">
        <v>5580</v>
      </c>
    </row>
    <row r="9" spans="1:13" ht="15">
      <c r="A9" s="43" t="s">
        <v>3</v>
      </c>
      <c r="B9" s="33">
        <v>6309</v>
      </c>
      <c r="C9" s="33">
        <v>6305</v>
      </c>
      <c r="D9" s="33">
        <v>9690</v>
      </c>
      <c r="E9" s="33">
        <v>6931</v>
      </c>
      <c r="F9" s="33">
        <v>6084</v>
      </c>
      <c r="G9" s="33">
        <v>5445</v>
      </c>
      <c r="H9" s="33">
        <v>4303</v>
      </c>
      <c r="I9" s="33">
        <v>3547</v>
      </c>
      <c r="J9" s="33">
        <v>6425</v>
      </c>
      <c r="K9" s="33">
        <v>5081</v>
      </c>
      <c r="L9" s="33">
        <v>4788</v>
      </c>
      <c r="M9" s="33">
        <v>3694</v>
      </c>
    </row>
    <row r="10" spans="1:13" ht="15">
      <c r="A10" s="43" t="s">
        <v>4</v>
      </c>
      <c r="B10" s="33">
        <v>1049</v>
      </c>
      <c r="C10" s="33">
        <v>805</v>
      </c>
      <c r="D10" s="33">
        <v>848</v>
      </c>
      <c r="E10" s="33">
        <v>800</v>
      </c>
      <c r="F10" s="33">
        <v>901</v>
      </c>
      <c r="G10" s="33">
        <v>876</v>
      </c>
      <c r="H10" s="33">
        <v>623</v>
      </c>
      <c r="I10" s="33">
        <v>482</v>
      </c>
      <c r="J10" s="33">
        <v>814</v>
      </c>
      <c r="K10" s="33">
        <v>813</v>
      </c>
      <c r="L10" s="33">
        <v>907</v>
      </c>
      <c r="M10" s="33">
        <v>665</v>
      </c>
    </row>
    <row r="11" spans="1:13" ht="15">
      <c r="A11" s="43" t="s">
        <v>6</v>
      </c>
      <c r="B11" s="33">
        <v>1017</v>
      </c>
      <c r="C11" s="33">
        <v>1153</v>
      </c>
      <c r="D11" s="33">
        <v>1645</v>
      </c>
      <c r="E11" s="33">
        <v>1124</v>
      </c>
      <c r="F11" s="33">
        <v>940</v>
      </c>
      <c r="G11" s="33">
        <v>838</v>
      </c>
      <c r="H11" s="33">
        <v>686</v>
      </c>
      <c r="I11" s="33">
        <v>521</v>
      </c>
      <c r="J11" s="33">
        <v>803</v>
      </c>
      <c r="K11" s="33">
        <v>680</v>
      </c>
      <c r="L11" s="33">
        <v>688</v>
      </c>
      <c r="M11" s="33">
        <v>482</v>
      </c>
    </row>
    <row r="12" spans="1:13" ht="15">
      <c r="A12" s="43" t="s">
        <v>5</v>
      </c>
      <c r="B12" s="33">
        <v>4243</v>
      </c>
      <c r="C12" s="33">
        <v>4347</v>
      </c>
      <c r="D12" s="33">
        <v>7197</v>
      </c>
      <c r="E12" s="33">
        <v>5007</v>
      </c>
      <c r="F12" s="33">
        <v>4243</v>
      </c>
      <c r="G12" s="33">
        <v>3731</v>
      </c>
      <c r="H12" s="33">
        <v>2994</v>
      </c>
      <c r="I12" s="33">
        <v>2544</v>
      </c>
      <c r="J12" s="33">
        <v>4808</v>
      </c>
      <c r="K12" s="33">
        <v>3588</v>
      </c>
      <c r="L12" s="33">
        <v>3193</v>
      </c>
      <c r="M12" s="33">
        <v>2547</v>
      </c>
    </row>
    <row r="13" spans="1:13" ht="22.5">
      <c r="A13" s="44" t="s">
        <v>8</v>
      </c>
      <c r="B13" s="34">
        <v>2467</v>
      </c>
      <c r="C13" s="34">
        <v>1933</v>
      </c>
      <c r="D13" s="34">
        <v>2291</v>
      </c>
      <c r="E13" s="34">
        <v>2283</v>
      </c>
      <c r="F13" s="34">
        <v>2508</v>
      </c>
      <c r="G13" s="34">
        <v>2307</v>
      </c>
      <c r="H13" s="34">
        <v>2312</v>
      </c>
      <c r="I13" s="34">
        <v>2280</v>
      </c>
      <c r="J13" s="34">
        <v>2556</v>
      </c>
      <c r="K13" s="34">
        <v>2481</v>
      </c>
      <c r="L13" s="34">
        <v>2153</v>
      </c>
      <c r="M13" s="34">
        <v>1775</v>
      </c>
    </row>
    <row r="14" spans="1:13" ht="15">
      <c r="A14" s="43" t="s">
        <v>32</v>
      </c>
      <c r="B14" s="34">
        <v>86</v>
      </c>
      <c r="C14" s="34">
        <v>78</v>
      </c>
      <c r="D14" s="34">
        <v>61</v>
      </c>
      <c r="E14" s="34">
        <v>78</v>
      </c>
      <c r="F14" s="34">
        <v>50</v>
      </c>
      <c r="G14" s="34">
        <v>135</v>
      </c>
      <c r="H14" s="34">
        <v>91</v>
      </c>
      <c r="I14" s="34">
        <v>31</v>
      </c>
      <c r="J14" s="34">
        <v>65</v>
      </c>
      <c r="K14" s="34">
        <v>108</v>
      </c>
      <c r="L14" s="34">
        <v>92</v>
      </c>
      <c r="M14" s="34">
        <v>111</v>
      </c>
    </row>
    <row r="15" spans="1:13" ht="15">
      <c r="A15" s="45" t="s">
        <v>33</v>
      </c>
      <c r="B15" s="40">
        <v>86</v>
      </c>
      <c r="C15" s="40">
        <v>78</v>
      </c>
      <c r="D15" s="40">
        <v>61</v>
      </c>
      <c r="E15" s="40">
        <v>77</v>
      </c>
      <c r="F15" s="40">
        <v>50</v>
      </c>
      <c r="G15" s="40">
        <v>134</v>
      </c>
      <c r="H15" s="40">
        <v>91</v>
      </c>
      <c r="I15" s="40">
        <v>31</v>
      </c>
      <c r="J15" s="40">
        <v>65</v>
      </c>
      <c r="K15" s="40">
        <v>108</v>
      </c>
      <c r="L15" s="40">
        <v>92</v>
      </c>
      <c r="M15" s="40">
        <v>111</v>
      </c>
    </row>
    <row r="16" spans="2:13" ht="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26.09765625" style="23" customWidth="1"/>
    <col min="2" max="13" width="7.69921875" style="23" customWidth="1"/>
    <col min="14" max="14" width="17.59765625" style="23" customWidth="1"/>
    <col min="15" max="16384" width="9" style="23" customWidth="1"/>
  </cols>
  <sheetData>
    <row r="1" spans="1:13" ht="15">
      <c r="A1" s="38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41"/>
      <c r="B2" s="39" t="s">
        <v>12</v>
      </c>
      <c r="C2" s="39" t="s">
        <v>13</v>
      </c>
      <c r="D2" s="39" t="s">
        <v>17</v>
      </c>
      <c r="E2" s="39" t="s">
        <v>18</v>
      </c>
      <c r="F2" s="39" t="s">
        <v>14</v>
      </c>
      <c r="G2" s="39" t="s">
        <v>19</v>
      </c>
      <c r="H2" s="39" t="s">
        <v>20</v>
      </c>
      <c r="I2" s="39" t="s">
        <v>21</v>
      </c>
      <c r="J2" s="39" t="s">
        <v>22</v>
      </c>
      <c r="K2" s="39" t="s">
        <v>23</v>
      </c>
      <c r="L2" s="39" t="s">
        <v>24</v>
      </c>
      <c r="M2" s="39" t="s">
        <v>25</v>
      </c>
    </row>
    <row r="3" spans="1:13" ht="15">
      <c r="A3" s="42" t="s">
        <v>15</v>
      </c>
      <c r="B3" s="33">
        <v>11212</v>
      </c>
      <c r="C3" s="33">
        <v>5143</v>
      </c>
      <c r="D3" s="33">
        <v>5254</v>
      </c>
      <c r="E3" s="33">
        <v>5232</v>
      </c>
      <c r="F3" s="33">
        <v>5073</v>
      </c>
      <c r="G3" s="33">
        <v>4700</v>
      </c>
      <c r="H3" s="33">
        <v>6464</v>
      </c>
      <c r="I3" s="33">
        <v>4760</v>
      </c>
      <c r="J3" s="33">
        <v>5732</v>
      </c>
      <c r="K3" s="33">
        <v>9565</v>
      </c>
      <c r="L3" s="33">
        <v>6145</v>
      </c>
      <c r="M3" s="33">
        <v>7298</v>
      </c>
    </row>
    <row r="4" spans="1:13" ht="15">
      <c r="A4" s="43" t="s">
        <v>0</v>
      </c>
      <c r="B4" s="33">
        <v>909</v>
      </c>
      <c r="C4" s="33">
        <v>589</v>
      </c>
      <c r="D4" s="33">
        <v>644</v>
      </c>
      <c r="E4" s="33">
        <v>564</v>
      </c>
      <c r="F4" s="33">
        <v>561</v>
      </c>
      <c r="G4" s="33">
        <v>475</v>
      </c>
      <c r="H4" s="33">
        <v>432</v>
      </c>
      <c r="I4" s="33">
        <v>543</v>
      </c>
      <c r="J4" s="33">
        <v>1127</v>
      </c>
      <c r="K4" s="33">
        <v>4057</v>
      </c>
      <c r="L4" s="33">
        <v>957</v>
      </c>
      <c r="M4" s="33">
        <v>550</v>
      </c>
    </row>
    <row r="5" spans="1:13" ht="15">
      <c r="A5" s="43" t="s">
        <v>7</v>
      </c>
      <c r="B5" s="33">
        <v>1455</v>
      </c>
      <c r="C5" s="33">
        <v>649</v>
      </c>
      <c r="D5" s="33">
        <v>677</v>
      </c>
      <c r="E5" s="33">
        <v>689</v>
      </c>
      <c r="F5" s="33">
        <v>688</v>
      </c>
      <c r="G5" s="33">
        <v>616</v>
      </c>
      <c r="H5" s="33">
        <v>709</v>
      </c>
      <c r="I5" s="33">
        <v>632</v>
      </c>
      <c r="J5" s="33">
        <v>644</v>
      </c>
      <c r="K5" s="33">
        <v>748</v>
      </c>
      <c r="L5" s="33">
        <v>744</v>
      </c>
      <c r="M5" s="33">
        <v>1128</v>
      </c>
    </row>
    <row r="6" spans="1:13" ht="15">
      <c r="A6" s="43" t="s">
        <v>1</v>
      </c>
      <c r="B6" s="33">
        <v>7411</v>
      </c>
      <c r="C6" s="33">
        <v>3005</v>
      </c>
      <c r="D6" s="33">
        <v>2889</v>
      </c>
      <c r="E6" s="33">
        <v>3083</v>
      </c>
      <c r="F6" s="33">
        <v>2818</v>
      </c>
      <c r="G6" s="33">
        <v>2703</v>
      </c>
      <c r="H6" s="33">
        <v>4278</v>
      </c>
      <c r="I6" s="33">
        <v>2662</v>
      </c>
      <c r="J6" s="33">
        <v>2942</v>
      </c>
      <c r="K6" s="33">
        <v>3545</v>
      </c>
      <c r="L6" s="33">
        <v>3269</v>
      </c>
      <c r="M6" s="33">
        <v>4661</v>
      </c>
    </row>
    <row r="7" spans="1:13" ht="15">
      <c r="A7" s="43" t="s">
        <v>2</v>
      </c>
      <c r="B7" s="33">
        <v>1437</v>
      </c>
      <c r="C7" s="33">
        <v>900</v>
      </c>
      <c r="D7" s="33">
        <v>1044</v>
      </c>
      <c r="E7" s="33">
        <v>896</v>
      </c>
      <c r="F7" s="33">
        <v>1006</v>
      </c>
      <c r="G7" s="33">
        <v>906</v>
      </c>
      <c r="H7" s="33">
        <v>1045</v>
      </c>
      <c r="I7" s="33">
        <v>923</v>
      </c>
      <c r="J7" s="33">
        <v>1019</v>
      </c>
      <c r="K7" s="33">
        <v>1215</v>
      </c>
      <c r="L7" s="33">
        <v>1175</v>
      </c>
      <c r="M7" s="33">
        <v>959</v>
      </c>
    </row>
    <row r="8" spans="1:13" ht="15">
      <c r="A8" s="42" t="s">
        <v>16</v>
      </c>
      <c r="B8" s="33">
        <v>8353</v>
      </c>
      <c r="C8" s="33">
        <v>7379</v>
      </c>
      <c r="D8" s="33">
        <v>9717</v>
      </c>
      <c r="E8" s="33">
        <v>7897</v>
      </c>
      <c r="F8" s="33">
        <v>6923</v>
      </c>
      <c r="G8" s="33">
        <v>6417</v>
      </c>
      <c r="H8" s="33">
        <v>5401</v>
      </c>
      <c r="I8" s="33">
        <v>4891</v>
      </c>
      <c r="J8" s="33">
        <v>7871</v>
      </c>
      <c r="K8" s="33">
        <v>7114</v>
      </c>
      <c r="L8" s="33">
        <v>6278</v>
      </c>
      <c r="M8" s="33">
        <v>4863</v>
      </c>
    </row>
    <row r="9" spans="1:13" ht="15">
      <c r="A9" s="43" t="s">
        <v>3</v>
      </c>
      <c r="B9" s="33">
        <v>6180</v>
      </c>
      <c r="C9" s="33">
        <v>5640</v>
      </c>
      <c r="D9" s="33">
        <v>8194</v>
      </c>
      <c r="E9" s="33">
        <v>6475</v>
      </c>
      <c r="F9" s="33">
        <v>5275</v>
      </c>
      <c r="G9" s="33">
        <v>4640</v>
      </c>
      <c r="H9" s="33">
        <v>3618</v>
      </c>
      <c r="I9" s="33">
        <v>3233</v>
      </c>
      <c r="J9" s="33">
        <v>5850</v>
      </c>
      <c r="K9" s="33">
        <v>4810</v>
      </c>
      <c r="L9" s="33">
        <v>4372</v>
      </c>
      <c r="M9" s="33">
        <v>3255</v>
      </c>
    </row>
    <row r="10" spans="1:13" ht="15">
      <c r="A10" s="43" t="s">
        <v>4</v>
      </c>
      <c r="B10" s="33">
        <v>937</v>
      </c>
      <c r="C10" s="33">
        <v>862</v>
      </c>
      <c r="D10" s="33">
        <v>822</v>
      </c>
      <c r="E10" s="33">
        <v>765</v>
      </c>
      <c r="F10" s="33">
        <v>689</v>
      </c>
      <c r="G10" s="33">
        <v>665</v>
      </c>
      <c r="H10" s="33">
        <v>447</v>
      </c>
      <c r="I10" s="33">
        <v>416</v>
      </c>
      <c r="J10" s="33">
        <v>563</v>
      </c>
      <c r="K10" s="33">
        <v>841</v>
      </c>
      <c r="L10" s="33">
        <v>1032</v>
      </c>
      <c r="M10" s="33">
        <v>677</v>
      </c>
    </row>
    <row r="11" spans="1:13" ht="15">
      <c r="A11" s="43" t="s">
        <v>6</v>
      </c>
      <c r="B11" s="33">
        <v>852</v>
      </c>
      <c r="C11" s="33">
        <v>830</v>
      </c>
      <c r="D11" s="33">
        <v>1152</v>
      </c>
      <c r="E11" s="33">
        <v>858</v>
      </c>
      <c r="F11" s="33">
        <v>665</v>
      </c>
      <c r="G11" s="33">
        <v>617</v>
      </c>
      <c r="H11" s="33">
        <v>501</v>
      </c>
      <c r="I11" s="33">
        <v>435</v>
      </c>
      <c r="J11" s="33">
        <v>596</v>
      </c>
      <c r="K11" s="33">
        <v>538</v>
      </c>
      <c r="L11" s="33">
        <v>457</v>
      </c>
      <c r="M11" s="33">
        <v>365</v>
      </c>
    </row>
    <row r="12" spans="1:13" ht="15">
      <c r="A12" s="43" t="s">
        <v>5</v>
      </c>
      <c r="B12" s="33">
        <v>4391</v>
      </c>
      <c r="C12" s="33">
        <v>3948</v>
      </c>
      <c r="D12" s="33">
        <v>6220</v>
      </c>
      <c r="E12" s="33">
        <v>4852</v>
      </c>
      <c r="F12" s="33">
        <v>3921</v>
      </c>
      <c r="G12" s="33">
        <v>3358</v>
      </c>
      <c r="H12" s="33">
        <v>2670</v>
      </c>
      <c r="I12" s="33">
        <v>2382</v>
      </c>
      <c r="J12" s="33">
        <v>4691</v>
      </c>
      <c r="K12" s="33">
        <v>3431</v>
      </c>
      <c r="L12" s="33">
        <v>2883</v>
      </c>
      <c r="M12" s="33">
        <v>2213</v>
      </c>
    </row>
    <row r="13" spans="1:13" ht="22.5">
      <c r="A13" s="44" t="s">
        <v>8</v>
      </c>
      <c r="B13" s="34">
        <v>2109</v>
      </c>
      <c r="C13" s="34">
        <v>1642</v>
      </c>
      <c r="D13" s="34">
        <v>1439</v>
      </c>
      <c r="E13" s="34">
        <v>1349</v>
      </c>
      <c r="F13" s="34">
        <v>1538</v>
      </c>
      <c r="G13" s="34">
        <v>1634</v>
      </c>
      <c r="H13" s="34">
        <v>1625</v>
      </c>
      <c r="I13" s="34">
        <v>1606</v>
      </c>
      <c r="J13" s="34">
        <v>1961</v>
      </c>
      <c r="K13" s="34">
        <v>2137</v>
      </c>
      <c r="L13" s="34">
        <v>1817</v>
      </c>
      <c r="M13" s="34">
        <v>1522</v>
      </c>
    </row>
    <row r="14" spans="1:13" ht="15">
      <c r="A14" s="43" t="s">
        <v>32</v>
      </c>
      <c r="B14" s="34">
        <v>64</v>
      </c>
      <c r="C14" s="34">
        <v>97</v>
      </c>
      <c r="D14" s="34">
        <v>84</v>
      </c>
      <c r="E14" s="34">
        <v>73</v>
      </c>
      <c r="F14" s="34">
        <v>110</v>
      </c>
      <c r="G14" s="34">
        <v>143</v>
      </c>
      <c r="H14" s="34">
        <v>158</v>
      </c>
      <c r="I14" s="34">
        <v>52</v>
      </c>
      <c r="J14" s="34">
        <v>60</v>
      </c>
      <c r="K14" s="34">
        <v>167</v>
      </c>
      <c r="L14" s="34">
        <v>89</v>
      </c>
      <c r="M14" s="34">
        <v>86</v>
      </c>
    </row>
    <row r="15" spans="1:13" ht="15">
      <c r="A15" s="45" t="s">
        <v>33</v>
      </c>
      <c r="B15" s="40">
        <v>63</v>
      </c>
      <c r="C15" s="40">
        <v>97</v>
      </c>
      <c r="D15" s="40">
        <v>84</v>
      </c>
      <c r="E15" s="40">
        <v>73</v>
      </c>
      <c r="F15" s="40">
        <v>110</v>
      </c>
      <c r="G15" s="40">
        <v>143</v>
      </c>
      <c r="H15" s="40">
        <v>158</v>
      </c>
      <c r="I15" s="40">
        <v>52</v>
      </c>
      <c r="J15" s="40">
        <v>58</v>
      </c>
      <c r="K15" s="40">
        <v>167</v>
      </c>
      <c r="L15" s="40">
        <v>89</v>
      </c>
      <c r="M15" s="40">
        <v>86</v>
      </c>
    </row>
    <row r="16" spans="2:13" ht="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26.09765625" style="23" customWidth="1"/>
    <col min="2" max="13" width="7.69921875" style="23" customWidth="1"/>
    <col min="14" max="14" width="9" style="23" customWidth="1"/>
    <col min="15" max="15" width="16.3984375" style="23" customWidth="1"/>
    <col min="16" max="16384" width="9" style="23" customWidth="1"/>
  </cols>
  <sheetData>
    <row r="1" spans="1:13" ht="15">
      <c r="A1" s="38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41"/>
      <c r="B2" s="39" t="s">
        <v>12</v>
      </c>
      <c r="C2" s="39" t="s">
        <v>13</v>
      </c>
      <c r="D2" s="39" t="s">
        <v>17</v>
      </c>
      <c r="E2" s="39" t="s">
        <v>18</v>
      </c>
      <c r="F2" s="39" t="s">
        <v>14</v>
      </c>
      <c r="G2" s="39" t="s">
        <v>19</v>
      </c>
      <c r="H2" s="39" t="s">
        <v>20</v>
      </c>
      <c r="I2" s="39" t="s">
        <v>21</v>
      </c>
      <c r="J2" s="39" t="s">
        <v>22</v>
      </c>
      <c r="K2" s="39" t="s">
        <v>23</v>
      </c>
      <c r="L2" s="39" t="s">
        <v>24</v>
      </c>
      <c r="M2" s="39" t="s">
        <v>25</v>
      </c>
    </row>
    <row r="3" spans="1:13" ht="15">
      <c r="A3" s="42" t="s">
        <v>15</v>
      </c>
      <c r="B3" s="33">
        <v>11353</v>
      </c>
      <c r="C3" s="33">
        <v>5168</v>
      </c>
      <c r="D3" s="33">
        <v>5023</v>
      </c>
      <c r="E3" s="33">
        <v>4962</v>
      </c>
      <c r="F3" s="33">
        <v>4515</v>
      </c>
      <c r="G3" s="33">
        <v>4130</v>
      </c>
      <c r="H3" s="33">
        <v>6210</v>
      </c>
      <c r="I3" s="33">
        <v>4267</v>
      </c>
      <c r="J3" s="33">
        <v>5752</v>
      </c>
      <c r="K3" s="33">
        <v>9470</v>
      </c>
      <c r="L3" s="33">
        <v>6034</v>
      </c>
      <c r="M3" s="33">
        <v>7954</v>
      </c>
    </row>
    <row r="4" spans="1:13" ht="15">
      <c r="A4" s="43" t="s">
        <v>0</v>
      </c>
      <c r="B4" s="33">
        <v>789</v>
      </c>
      <c r="C4" s="33">
        <v>543</v>
      </c>
      <c r="D4" s="33">
        <v>563</v>
      </c>
      <c r="E4" s="33">
        <v>428</v>
      </c>
      <c r="F4" s="33">
        <v>449</v>
      </c>
      <c r="G4" s="33">
        <v>365</v>
      </c>
      <c r="H4" s="33">
        <v>419</v>
      </c>
      <c r="I4" s="33">
        <v>347</v>
      </c>
      <c r="J4" s="33">
        <v>981</v>
      </c>
      <c r="K4" s="33">
        <v>3593</v>
      </c>
      <c r="L4" s="33">
        <v>781</v>
      </c>
      <c r="M4" s="33">
        <v>527</v>
      </c>
    </row>
    <row r="5" spans="1:13" ht="15">
      <c r="A5" s="43" t="s">
        <v>7</v>
      </c>
      <c r="B5" s="33">
        <v>1403</v>
      </c>
      <c r="C5" s="33">
        <v>709</v>
      </c>
      <c r="D5" s="33">
        <v>894</v>
      </c>
      <c r="E5" s="33">
        <v>764</v>
      </c>
      <c r="F5" s="33">
        <v>677</v>
      </c>
      <c r="G5" s="33">
        <v>620</v>
      </c>
      <c r="H5" s="33">
        <v>853</v>
      </c>
      <c r="I5" s="33">
        <v>816</v>
      </c>
      <c r="J5" s="33">
        <v>741</v>
      </c>
      <c r="K5" s="33">
        <v>1169</v>
      </c>
      <c r="L5" s="33">
        <v>930</v>
      </c>
      <c r="M5" s="33">
        <v>1610</v>
      </c>
    </row>
    <row r="6" spans="1:13" ht="15">
      <c r="A6" s="43" t="s">
        <v>1</v>
      </c>
      <c r="B6" s="33">
        <v>7763</v>
      </c>
      <c r="C6" s="33">
        <v>2937</v>
      </c>
      <c r="D6" s="33">
        <v>2599</v>
      </c>
      <c r="E6" s="33">
        <v>2801</v>
      </c>
      <c r="F6" s="33">
        <v>2441</v>
      </c>
      <c r="G6" s="33">
        <v>2230</v>
      </c>
      <c r="H6" s="33">
        <v>3821</v>
      </c>
      <c r="I6" s="33">
        <v>2224</v>
      </c>
      <c r="J6" s="33">
        <v>2917</v>
      </c>
      <c r="K6" s="33">
        <v>3484</v>
      </c>
      <c r="L6" s="33">
        <v>3124</v>
      </c>
      <c r="M6" s="33">
        <v>4668</v>
      </c>
    </row>
    <row r="7" spans="1:13" ht="15">
      <c r="A7" s="43" t="s">
        <v>2</v>
      </c>
      <c r="B7" s="33">
        <v>1398</v>
      </c>
      <c r="C7" s="33">
        <v>979</v>
      </c>
      <c r="D7" s="33">
        <v>967</v>
      </c>
      <c r="E7" s="33">
        <v>969</v>
      </c>
      <c r="F7" s="33">
        <v>948</v>
      </c>
      <c r="G7" s="33">
        <v>915</v>
      </c>
      <c r="H7" s="33">
        <v>1117</v>
      </c>
      <c r="I7" s="33">
        <v>880</v>
      </c>
      <c r="J7" s="33">
        <v>1113</v>
      </c>
      <c r="K7" s="33">
        <v>1224</v>
      </c>
      <c r="L7" s="33">
        <v>1199</v>
      </c>
      <c r="M7" s="33">
        <v>1149</v>
      </c>
    </row>
    <row r="8" spans="1:13" ht="15">
      <c r="A8" s="42" t="s">
        <v>16</v>
      </c>
      <c r="B8" s="33">
        <v>7096</v>
      </c>
      <c r="C8" s="33">
        <v>7204</v>
      </c>
      <c r="D8" s="33">
        <v>9245</v>
      </c>
      <c r="E8" s="33">
        <v>7530</v>
      </c>
      <c r="F8" s="33">
        <v>6468</v>
      </c>
      <c r="G8" s="33">
        <v>5395</v>
      </c>
      <c r="H8" s="33">
        <v>5107</v>
      </c>
      <c r="I8" s="33">
        <v>4573</v>
      </c>
      <c r="J8" s="33">
        <v>7462</v>
      </c>
      <c r="K8" s="33">
        <v>6888</v>
      </c>
      <c r="L8" s="33">
        <v>6055</v>
      </c>
      <c r="M8" s="33">
        <v>5057</v>
      </c>
    </row>
    <row r="9" spans="1:13" ht="15">
      <c r="A9" s="43" t="s">
        <v>3</v>
      </c>
      <c r="B9" s="33">
        <v>5324</v>
      </c>
      <c r="C9" s="33">
        <v>5573</v>
      </c>
      <c r="D9" s="33">
        <v>7555</v>
      </c>
      <c r="E9" s="33">
        <v>5903</v>
      </c>
      <c r="F9" s="33">
        <v>4723</v>
      </c>
      <c r="G9" s="33">
        <v>3782</v>
      </c>
      <c r="H9" s="33">
        <v>3314</v>
      </c>
      <c r="I9" s="33">
        <v>2936</v>
      </c>
      <c r="J9" s="33">
        <v>5420</v>
      </c>
      <c r="K9" s="33">
        <v>4603</v>
      </c>
      <c r="L9" s="33">
        <v>3929</v>
      </c>
      <c r="M9" s="33">
        <v>3210</v>
      </c>
    </row>
    <row r="10" spans="1:13" ht="15">
      <c r="A10" s="43" t="s">
        <v>4</v>
      </c>
      <c r="B10" s="33">
        <v>824</v>
      </c>
      <c r="C10" s="33">
        <v>666</v>
      </c>
      <c r="D10" s="33">
        <v>686</v>
      </c>
      <c r="E10" s="33">
        <v>632</v>
      </c>
      <c r="F10" s="33">
        <v>495</v>
      </c>
      <c r="G10" s="33">
        <v>436</v>
      </c>
      <c r="H10" s="33">
        <v>329</v>
      </c>
      <c r="I10" s="33">
        <v>285</v>
      </c>
      <c r="J10" s="33">
        <v>487</v>
      </c>
      <c r="K10" s="33">
        <v>693</v>
      </c>
      <c r="L10" s="33">
        <v>783</v>
      </c>
      <c r="M10" s="33">
        <v>524</v>
      </c>
    </row>
    <row r="11" spans="1:13" ht="15">
      <c r="A11" s="43" t="s">
        <v>6</v>
      </c>
      <c r="B11" s="33">
        <v>658</v>
      </c>
      <c r="C11" s="33">
        <v>787</v>
      </c>
      <c r="D11" s="33">
        <v>946</v>
      </c>
      <c r="E11" s="33">
        <v>802</v>
      </c>
      <c r="F11" s="33">
        <v>668</v>
      </c>
      <c r="G11" s="33">
        <v>511</v>
      </c>
      <c r="H11" s="33">
        <v>440</v>
      </c>
      <c r="I11" s="33">
        <v>458</v>
      </c>
      <c r="J11" s="33">
        <v>647</v>
      </c>
      <c r="K11" s="33">
        <v>602</v>
      </c>
      <c r="L11" s="33">
        <v>511</v>
      </c>
      <c r="M11" s="33">
        <v>465</v>
      </c>
    </row>
    <row r="12" spans="1:13" ht="15">
      <c r="A12" s="43" t="s">
        <v>5</v>
      </c>
      <c r="B12" s="33">
        <v>3842</v>
      </c>
      <c r="C12" s="33">
        <v>4120</v>
      </c>
      <c r="D12" s="33">
        <v>5923</v>
      </c>
      <c r="E12" s="33">
        <v>4469</v>
      </c>
      <c r="F12" s="33">
        <v>3560</v>
      </c>
      <c r="G12" s="33">
        <v>2835</v>
      </c>
      <c r="H12" s="33">
        <v>2545</v>
      </c>
      <c r="I12" s="33">
        <v>2193</v>
      </c>
      <c r="J12" s="33">
        <v>4286</v>
      </c>
      <c r="K12" s="33">
        <v>3308</v>
      </c>
      <c r="L12" s="33">
        <v>2635</v>
      </c>
      <c r="M12" s="33">
        <v>2221</v>
      </c>
    </row>
    <row r="13" spans="1:13" ht="22.5">
      <c r="A13" s="44" t="s">
        <v>8</v>
      </c>
      <c r="B13" s="34">
        <v>1685</v>
      </c>
      <c r="C13" s="34">
        <v>1514</v>
      </c>
      <c r="D13" s="34">
        <v>1556</v>
      </c>
      <c r="E13" s="34">
        <v>1517</v>
      </c>
      <c r="F13" s="34">
        <v>1592</v>
      </c>
      <c r="G13" s="34">
        <v>1474</v>
      </c>
      <c r="H13" s="34">
        <v>1672</v>
      </c>
      <c r="I13" s="34">
        <v>1584</v>
      </c>
      <c r="J13" s="34">
        <v>1979</v>
      </c>
      <c r="K13" s="34">
        <v>2129</v>
      </c>
      <c r="L13" s="34">
        <v>1857</v>
      </c>
      <c r="M13" s="34">
        <v>1523</v>
      </c>
    </row>
    <row r="14" spans="1:13" ht="15">
      <c r="A14" s="43" t="s">
        <v>32</v>
      </c>
      <c r="B14" s="34">
        <v>87</v>
      </c>
      <c r="C14" s="34">
        <v>117</v>
      </c>
      <c r="D14" s="34">
        <v>134</v>
      </c>
      <c r="E14" s="34">
        <v>110</v>
      </c>
      <c r="F14" s="34">
        <v>153</v>
      </c>
      <c r="G14" s="34">
        <v>139</v>
      </c>
      <c r="H14" s="34">
        <v>121</v>
      </c>
      <c r="I14" s="34">
        <v>53</v>
      </c>
      <c r="J14" s="34">
        <v>63</v>
      </c>
      <c r="K14" s="34">
        <v>156</v>
      </c>
      <c r="L14" s="34">
        <v>269</v>
      </c>
      <c r="M14" s="34">
        <v>324</v>
      </c>
    </row>
    <row r="15" spans="1:13" ht="15">
      <c r="A15" s="45" t="s">
        <v>33</v>
      </c>
      <c r="B15" s="40">
        <v>87</v>
      </c>
      <c r="C15" s="40">
        <v>117</v>
      </c>
      <c r="D15" s="40">
        <v>134</v>
      </c>
      <c r="E15" s="40">
        <v>110</v>
      </c>
      <c r="F15" s="40">
        <v>153</v>
      </c>
      <c r="G15" s="40">
        <v>139</v>
      </c>
      <c r="H15" s="40">
        <v>121</v>
      </c>
      <c r="I15" s="40">
        <v>53</v>
      </c>
      <c r="J15" s="40">
        <v>62</v>
      </c>
      <c r="K15" s="40">
        <v>156</v>
      </c>
      <c r="L15" s="40">
        <v>269</v>
      </c>
      <c r="M15" s="40">
        <v>323</v>
      </c>
    </row>
    <row r="16" spans="2:13" ht="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M16" sqref="M16"/>
    </sheetView>
  </sheetViews>
  <sheetFormatPr defaultColWidth="8.796875" defaultRowHeight="15"/>
  <cols>
    <col min="1" max="1" width="27.8984375" style="23" bestFit="1" customWidth="1"/>
    <col min="2" max="13" width="7.69921875" style="23" customWidth="1"/>
    <col min="14" max="14" width="24.69921875" style="23" customWidth="1"/>
    <col min="15" max="16384" width="9" style="23" customWidth="1"/>
  </cols>
  <sheetData>
    <row r="1" spans="1:13" ht="15">
      <c r="A1" s="38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41"/>
      <c r="B2" s="39" t="s">
        <v>12</v>
      </c>
      <c r="C2" s="39" t="s">
        <v>13</v>
      </c>
      <c r="D2" s="39" t="s">
        <v>17</v>
      </c>
      <c r="E2" s="39" t="s">
        <v>18</v>
      </c>
      <c r="F2" s="39" t="s">
        <v>14</v>
      </c>
      <c r="G2" s="39" t="s">
        <v>19</v>
      </c>
      <c r="H2" s="39" t="s">
        <v>20</v>
      </c>
      <c r="I2" s="39" t="s">
        <v>21</v>
      </c>
      <c r="J2" s="39" t="s">
        <v>22</v>
      </c>
      <c r="K2" s="39" t="s">
        <v>23</v>
      </c>
      <c r="L2" s="39" t="s">
        <v>24</v>
      </c>
      <c r="M2" s="39" t="s">
        <v>25</v>
      </c>
    </row>
    <row r="3" spans="1:13" ht="15">
      <c r="A3" s="42" t="s">
        <v>15</v>
      </c>
      <c r="B3" s="33">
        <v>11288</v>
      </c>
      <c r="C3" s="33">
        <v>5172</v>
      </c>
      <c r="D3" s="33">
        <v>7848</v>
      </c>
      <c r="E3" s="33">
        <v>14419</v>
      </c>
      <c r="F3" s="33">
        <v>7928</v>
      </c>
      <c r="G3" s="33">
        <v>7558</v>
      </c>
      <c r="H3" s="33">
        <v>8222</v>
      </c>
      <c r="I3" s="33">
        <v>5277</v>
      </c>
      <c r="J3" s="33">
        <v>6510</v>
      </c>
      <c r="K3" s="33">
        <v>8931</v>
      </c>
      <c r="L3" s="33">
        <v>7356</v>
      </c>
      <c r="M3" s="33">
        <v>7735</v>
      </c>
    </row>
    <row r="4" spans="1:13" ht="15">
      <c r="A4" s="43" t="s">
        <v>0</v>
      </c>
      <c r="B4" s="33">
        <v>695</v>
      </c>
      <c r="C4" s="33">
        <v>550</v>
      </c>
      <c r="D4" s="33">
        <v>450</v>
      </c>
      <c r="E4" s="33">
        <v>481</v>
      </c>
      <c r="F4" s="33">
        <v>389</v>
      </c>
      <c r="G4" s="33">
        <v>588</v>
      </c>
      <c r="H4" s="33">
        <v>490</v>
      </c>
      <c r="I4" s="33">
        <v>403</v>
      </c>
      <c r="J4" s="33">
        <v>1043</v>
      </c>
      <c r="K4" s="33">
        <v>3394</v>
      </c>
      <c r="L4" s="33">
        <v>706</v>
      </c>
      <c r="M4" s="33">
        <v>518</v>
      </c>
    </row>
    <row r="5" spans="1:13" ht="15">
      <c r="A5" s="43" t="s">
        <v>46</v>
      </c>
      <c r="B5" s="33">
        <v>1948</v>
      </c>
      <c r="C5" s="33">
        <v>883</v>
      </c>
      <c r="D5" s="33">
        <v>2544</v>
      </c>
      <c r="E5" s="33">
        <v>5780</v>
      </c>
      <c r="F5" s="33">
        <v>2641</v>
      </c>
      <c r="G5" s="33">
        <v>2270</v>
      </c>
      <c r="H5" s="33">
        <v>2348</v>
      </c>
      <c r="I5" s="33">
        <v>1564</v>
      </c>
      <c r="J5" s="33">
        <v>1474</v>
      </c>
      <c r="K5" s="33">
        <v>1537</v>
      </c>
      <c r="L5" s="33">
        <v>2433</v>
      </c>
      <c r="M5" s="33">
        <v>2056</v>
      </c>
    </row>
    <row r="6" spans="1:13" ht="15">
      <c r="A6" s="43" t="s">
        <v>1</v>
      </c>
      <c r="B6" s="33">
        <v>7159</v>
      </c>
      <c r="C6" s="33">
        <v>2633</v>
      </c>
      <c r="D6" s="33">
        <v>3320</v>
      </c>
      <c r="E6" s="33">
        <v>6209</v>
      </c>
      <c r="F6" s="33">
        <v>3915</v>
      </c>
      <c r="G6" s="33">
        <v>3554</v>
      </c>
      <c r="H6" s="33">
        <v>4042</v>
      </c>
      <c r="I6" s="33">
        <v>2268</v>
      </c>
      <c r="J6" s="33">
        <v>2716</v>
      </c>
      <c r="K6" s="33">
        <v>2927</v>
      </c>
      <c r="L6" s="33">
        <v>3225</v>
      </c>
      <c r="M6" s="33">
        <v>4237</v>
      </c>
    </row>
    <row r="7" spans="1:13" ht="15">
      <c r="A7" s="43" t="s">
        <v>2</v>
      </c>
      <c r="B7" s="33">
        <v>1486</v>
      </c>
      <c r="C7" s="33">
        <v>1106</v>
      </c>
      <c r="D7" s="33">
        <v>1534</v>
      </c>
      <c r="E7" s="33">
        <v>1949</v>
      </c>
      <c r="F7" s="33">
        <v>983</v>
      </c>
      <c r="G7" s="33">
        <v>1146</v>
      </c>
      <c r="H7" s="33">
        <v>1342</v>
      </c>
      <c r="I7" s="33">
        <v>1042</v>
      </c>
      <c r="J7" s="33">
        <v>1277</v>
      </c>
      <c r="K7" s="33">
        <v>1073</v>
      </c>
      <c r="L7" s="33">
        <v>992</v>
      </c>
      <c r="M7" s="33">
        <v>924</v>
      </c>
    </row>
    <row r="8" spans="1:13" ht="15">
      <c r="A8" s="42" t="s">
        <v>16</v>
      </c>
      <c r="B8" s="33">
        <v>6739</v>
      </c>
      <c r="C8" s="33">
        <v>7529</v>
      </c>
      <c r="D8" s="33">
        <v>7477</v>
      </c>
      <c r="E8" s="33">
        <v>3626</v>
      </c>
      <c r="F8" s="33">
        <v>6161</v>
      </c>
      <c r="G8" s="33">
        <v>8596</v>
      </c>
      <c r="H8" s="33">
        <v>8202</v>
      </c>
      <c r="I8" s="33">
        <v>6502</v>
      </c>
      <c r="J8" s="33">
        <v>10916</v>
      </c>
      <c r="K8" s="33">
        <v>9043</v>
      </c>
      <c r="L8" s="33">
        <v>6871</v>
      </c>
      <c r="M8" s="33">
        <v>4591</v>
      </c>
    </row>
    <row r="9" spans="1:13" ht="15">
      <c r="A9" s="43" t="s">
        <v>3</v>
      </c>
      <c r="B9" s="33">
        <v>4700</v>
      </c>
      <c r="C9" s="33">
        <v>5833</v>
      </c>
      <c r="D9" s="33">
        <v>6033</v>
      </c>
      <c r="E9" s="33">
        <v>2373</v>
      </c>
      <c r="F9" s="33">
        <v>5031</v>
      </c>
      <c r="G9" s="33">
        <v>7023</v>
      </c>
      <c r="H9" s="33">
        <v>6487</v>
      </c>
      <c r="I9" s="33">
        <v>4868</v>
      </c>
      <c r="J9" s="33">
        <v>8125</v>
      </c>
      <c r="K9" s="33">
        <v>6431</v>
      </c>
      <c r="L9" s="33">
        <v>4587</v>
      </c>
      <c r="M9" s="33">
        <v>2913</v>
      </c>
    </row>
    <row r="10" spans="1:13" ht="15">
      <c r="A10" s="43" t="s">
        <v>4</v>
      </c>
      <c r="B10" s="33">
        <v>549</v>
      </c>
      <c r="C10" s="33">
        <v>562</v>
      </c>
      <c r="D10" s="33">
        <v>541</v>
      </c>
      <c r="E10" s="33">
        <v>187</v>
      </c>
      <c r="F10" s="33">
        <v>218</v>
      </c>
      <c r="G10" s="33">
        <v>417</v>
      </c>
      <c r="H10" s="33">
        <v>348</v>
      </c>
      <c r="I10" s="33">
        <v>333</v>
      </c>
      <c r="J10" s="33">
        <v>589</v>
      </c>
      <c r="K10" s="33">
        <v>741</v>
      </c>
      <c r="L10" s="33">
        <v>809</v>
      </c>
      <c r="M10" s="33">
        <v>433</v>
      </c>
    </row>
    <row r="11" spans="1:13" ht="15">
      <c r="A11" s="43" t="s">
        <v>46</v>
      </c>
      <c r="B11" s="33">
        <v>895</v>
      </c>
      <c r="C11" s="33">
        <v>970</v>
      </c>
      <c r="D11" s="33">
        <v>922</v>
      </c>
      <c r="E11" s="33">
        <v>545</v>
      </c>
      <c r="F11" s="33">
        <v>1691</v>
      </c>
      <c r="G11" s="33">
        <v>2213</v>
      </c>
      <c r="H11" s="33">
        <v>2033</v>
      </c>
      <c r="I11" s="33">
        <v>1432</v>
      </c>
      <c r="J11" s="33">
        <v>2036</v>
      </c>
      <c r="K11" s="33">
        <v>1774</v>
      </c>
      <c r="L11" s="33">
        <v>1063</v>
      </c>
      <c r="M11" s="33">
        <v>783</v>
      </c>
    </row>
    <row r="12" spans="1:13" ht="15">
      <c r="A12" s="43" t="s">
        <v>5</v>
      </c>
      <c r="B12" s="33">
        <v>3256</v>
      </c>
      <c r="C12" s="33">
        <v>4301</v>
      </c>
      <c r="D12" s="33">
        <v>4570</v>
      </c>
      <c r="E12" s="33">
        <v>1641</v>
      </c>
      <c r="F12" s="33">
        <v>3122</v>
      </c>
      <c r="G12" s="33">
        <v>4393</v>
      </c>
      <c r="H12" s="33">
        <v>4106</v>
      </c>
      <c r="I12" s="33">
        <v>3103</v>
      </c>
      <c r="J12" s="33">
        <v>5500</v>
      </c>
      <c r="K12" s="33">
        <v>3916</v>
      </c>
      <c r="L12" s="33">
        <v>2715</v>
      </c>
      <c r="M12" s="33">
        <v>1697</v>
      </c>
    </row>
    <row r="13" spans="1:13" ht="22.5">
      <c r="A13" s="44" t="s">
        <v>8</v>
      </c>
      <c r="B13" s="34">
        <v>1958</v>
      </c>
      <c r="C13" s="34">
        <v>1573</v>
      </c>
      <c r="D13" s="34">
        <v>1394</v>
      </c>
      <c r="E13" s="34">
        <v>1251</v>
      </c>
      <c r="F13" s="34">
        <v>1115</v>
      </c>
      <c r="G13" s="34">
        <v>1522</v>
      </c>
      <c r="H13" s="34">
        <v>1618</v>
      </c>
      <c r="I13" s="34">
        <v>1447</v>
      </c>
      <c r="J13" s="34">
        <v>2059</v>
      </c>
      <c r="K13" s="34">
        <v>1996</v>
      </c>
      <c r="L13" s="34">
        <v>1835</v>
      </c>
      <c r="M13" s="34">
        <v>1242</v>
      </c>
    </row>
    <row r="14" spans="1:13" ht="15">
      <c r="A14" s="43" t="s">
        <v>32</v>
      </c>
      <c r="B14" s="34">
        <v>81</v>
      </c>
      <c r="C14" s="34">
        <v>123</v>
      </c>
      <c r="D14" s="34">
        <v>50</v>
      </c>
      <c r="E14" s="34">
        <v>2</v>
      </c>
      <c r="F14" s="34">
        <v>15</v>
      </c>
      <c r="G14" s="34">
        <v>51</v>
      </c>
      <c r="H14" s="34">
        <v>97</v>
      </c>
      <c r="I14" s="34">
        <v>187</v>
      </c>
      <c r="J14" s="34">
        <v>732</v>
      </c>
      <c r="K14" s="34">
        <v>616</v>
      </c>
      <c r="L14" s="34">
        <v>449</v>
      </c>
      <c r="M14" s="34">
        <v>436</v>
      </c>
    </row>
    <row r="15" spans="1:13" ht="15">
      <c r="A15" s="45" t="s">
        <v>33</v>
      </c>
      <c r="B15" s="40">
        <v>80</v>
      </c>
      <c r="C15" s="40">
        <v>123</v>
      </c>
      <c r="D15" s="40">
        <v>48</v>
      </c>
      <c r="E15" s="40">
        <v>2</v>
      </c>
      <c r="F15" s="40">
        <v>15</v>
      </c>
      <c r="G15" s="40">
        <v>51</v>
      </c>
      <c r="H15" s="40">
        <v>97</v>
      </c>
      <c r="I15" s="40">
        <v>187</v>
      </c>
      <c r="J15" s="40">
        <v>732</v>
      </c>
      <c r="K15" s="40">
        <v>616</v>
      </c>
      <c r="L15" s="40">
        <v>449</v>
      </c>
      <c r="M15" s="40">
        <v>436</v>
      </c>
    </row>
    <row r="16" spans="2:13" ht="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6.5" style="23" customWidth="1"/>
    <col min="2" max="14" width="7.69921875" style="23" customWidth="1"/>
    <col min="15" max="16384" width="9" style="23" customWidth="1"/>
  </cols>
  <sheetData>
    <row r="1" spans="1:14" ht="15.75">
      <c r="A1" s="46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3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 customHeight="1">
      <c r="A3" s="50"/>
      <c r="B3" s="51" t="s">
        <v>47</v>
      </c>
      <c r="C3" s="51" t="s">
        <v>48</v>
      </c>
      <c r="D3" s="51" t="s">
        <v>49</v>
      </c>
      <c r="E3" s="51" t="s">
        <v>50</v>
      </c>
      <c r="F3" s="51" t="s">
        <v>60</v>
      </c>
      <c r="G3" s="51" t="s">
        <v>61</v>
      </c>
      <c r="H3" s="51" t="s">
        <v>62</v>
      </c>
      <c r="I3" s="51" t="s">
        <v>63</v>
      </c>
      <c r="J3" s="51" t="s">
        <v>64</v>
      </c>
      <c r="K3" s="51" t="s">
        <v>65</v>
      </c>
      <c r="L3" s="51" t="s">
        <v>66</v>
      </c>
      <c r="M3" s="51" t="s">
        <v>67</v>
      </c>
      <c r="N3" s="57" t="s">
        <v>68</v>
      </c>
    </row>
    <row r="4" spans="1:14" ht="18" customHeight="1">
      <c r="A4" s="47" t="s">
        <v>54</v>
      </c>
      <c r="B4" s="52">
        <v>10510</v>
      </c>
      <c r="C4" s="52">
        <v>4766</v>
      </c>
      <c r="D4" s="52">
        <v>4569</v>
      </c>
      <c r="E4" s="52">
        <v>3890</v>
      </c>
      <c r="F4" s="52">
        <v>3701</v>
      </c>
      <c r="G4" s="52">
        <v>3532</v>
      </c>
      <c r="H4" s="52">
        <v>5443</v>
      </c>
      <c r="I4" s="52">
        <v>3836</v>
      </c>
      <c r="J4" s="52">
        <v>4616</v>
      </c>
      <c r="K4" s="52">
        <v>6892</v>
      </c>
      <c r="L4" s="52">
        <v>4996</v>
      </c>
      <c r="M4" s="52">
        <v>5956</v>
      </c>
      <c r="N4" s="52">
        <f>SUM(B4:M4)</f>
        <v>62707</v>
      </c>
    </row>
    <row r="5" spans="1:14" ht="18" customHeight="1">
      <c r="A5" s="48" t="s">
        <v>0</v>
      </c>
      <c r="B5" s="53">
        <v>487</v>
      </c>
      <c r="C5" s="53">
        <v>399</v>
      </c>
      <c r="D5" s="53">
        <v>478</v>
      </c>
      <c r="E5" s="53">
        <v>317</v>
      </c>
      <c r="F5" s="53">
        <v>328</v>
      </c>
      <c r="G5" s="53">
        <v>315</v>
      </c>
      <c r="H5" s="53">
        <v>239</v>
      </c>
      <c r="I5" s="53">
        <v>282</v>
      </c>
      <c r="J5" s="53">
        <v>652</v>
      </c>
      <c r="K5" s="53">
        <v>2578</v>
      </c>
      <c r="L5" s="53">
        <v>669</v>
      </c>
      <c r="M5" s="53">
        <v>425</v>
      </c>
      <c r="N5" s="52">
        <f aca="true" t="shared" si="0" ref="N5:N17">SUM(B5:M5)</f>
        <v>7169</v>
      </c>
    </row>
    <row r="6" spans="1:14" ht="18" customHeight="1">
      <c r="A6" s="48" t="s">
        <v>46</v>
      </c>
      <c r="B6" s="53">
        <v>2099</v>
      </c>
      <c r="C6" s="53">
        <v>1067</v>
      </c>
      <c r="D6" s="53">
        <v>988</v>
      </c>
      <c r="E6" s="53">
        <v>773</v>
      </c>
      <c r="F6" s="53">
        <v>671</v>
      </c>
      <c r="G6" s="53">
        <v>595</v>
      </c>
      <c r="H6" s="53">
        <v>1127</v>
      </c>
      <c r="I6" s="53">
        <v>740</v>
      </c>
      <c r="J6" s="53">
        <v>546</v>
      </c>
      <c r="K6" s="53">
        <v>653</v>
      </c>
      <c r="L6" s="53">
        <v>834</v>
      </c>
      <c r="M6" s="53">
        <v>1256</v>
      </c>
      <c r="N6" s="52">
        <f t="shared" si="0"/>
        <v>11349</v>
      </c>
    </row>
    <row r="7" spans="1:14" ht="18" customHeight="1">
      <c r="A7" s="48" t="s">
        <v>55</v>
      </c>
      <c r="B7" s="53">
        <v>6651</v>
      </c>
      <c r="C7" s="53">
        <v>2490</v>
      </c>
      <c r="D7" s="53">
        <v>2196</v>
      </c>
      <c r="E7" s="53">
        <v>2031</v>
      </c>
      <c r="F7" s="53">
        <v>1862</v>
      </c>
      <c r="G7" s="53">
        <v>1797</v>
      </c>
      <c r="H7" s="53">
        <v>3133</v>
      </c>
      <c r="I7" s="53">
        <v>1924</v>
      </c>
      <c r="J7" s="53">
        <v>2345</v>
      </c>
      <c r="K7" s="53">
        <v>2545</v>
      </c>
      <c r="L7" s="53">
        <v>2381</v>
      </c>
      <c r="M7" s="53">
        <v>3197</v>
      </c>
      <c r="N7" s="52">
        <f t="shared" si="0"/>
        <v>32552</v>
      </c>
    </row>
    <row r="8" spans="1:14" ht="18" customHeight="1">
      <c r="A8" s="48" t="s">
        <v>2</v>
      </c>
      <c r="B8" s="53">
        <v>1273</v>
      </c>
      <c r="C8" s="53">
        <v>810</v>
      </c>
      <c r="D8" s="53">
        <v>907</v>
      </c>
      <c r="E8" s="53">
        <v>769</v>
      </c>
      <c r="F8" s="53">
        <v>840</v>
      </c>
      <c r="G8" s="53">
        <v>825</v>
      </c>
      <c r="H8" s="53">
        <v>944</v>
      </c>
      <c r="I8" s="53">
        <v>890</v>
      </c>
      <c r="J8" s="53">
        <v>1073</v>
      </c>
      <c r="K8" s="53">
        <v>1116</v>
      </c>
      <c r="L8" s="53">
        <v>1112</v>
      </c>
      <c r="M8" s="53">
        <v>1078</v>
      </c>
      <c r="N8" s="52">
        <f t="shared" si="0"/>
        <v>11637</v>
      </c>
    </row>
    <row r="9" spans="1:14" ht="18" customHeight="1">
      <c r="A9" s="48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2"/>
    </row>
    <row r="10" spans="1:14" ht="18" customHeight="1">
      <c r="A10" s="47" t="s">
        <v>53</v>
      </c>
      <c r="B10" s="52">
        <v>6294</v>
      </c>
      <c r="C10" s="52">
        <v>8214</v>
      </c>
      <c r="D10" s="52">
        <v>9982</v>
      </c>
      <c r="E10" s="52">
        <v>7243</v>
      </c>
      <c r="F10" s="52">
        <v>7838</v>
      </c>
      <c r="G10" s="52">
        <v>7586</v>
      </c>
      <c r="H10" s="52">
        <v>5882</v>
      </c>
      <c r="I10" s="52">
        <v>5199</v>
      </c>
      <c r="J10" s="52">
        <v>7786</v>
      </c>
      <c r="K10" s="52">
        <v>6360</v>
      </c>
      <c r="L10" s="52">
        <v>6271</v>
      </c>
      <c r="M10" s="52">
        <v>5366</v>
      </c>
      <c r="N10" s="52">
        <f t="shared" si="0"/>
        <v>84021</v>
      </c>
    </row>
    <row r="11" spans="1:14" ht="18" customHeight="1">
      <c r="A11" s="48" t="s">
        <v>57</v>
      </c>
      <c r="B11" s="53">
        <v>4611</v>
      </c>
      <c r="C11" s="53">
        <v>6657</v>
      </c>
      <c r="D11" s="53">
        <v>7971</v>
      </c>
      <c r="E11" s="53">
        <v>5630</v>
      </c>
      <c r="F11" s="53">
        <v>5936</v>
      </c>
      <c r="G11" s="53">
        <v>5656</v>
      </c>
      <c r="H11" s="53">
        <v>4089</v>
      </c>
      <c r="I11" s="53">
        <v>3252</v>
      </c>
      <c r="J11" s="53">
        <v>5708</v>
      </c>
      <c r="K11" s="53">
        <v>4090</v>
      </c>
      <c r="L11" s="53">
        <v>3835</v>
      </c>
      <c r="M11" s="53">
        <v>2916</v>
      </c>
      <c r="N11" s="52">
        <f t="shared" si="0"/>
        <v>60351</v>
      </c>
    </row>
    <row r="12" spans="1:14" ht="18" customHeight="1">
      <c r="A12" s="48" t="s">
        <v>51</v>
      </c>
      <c r="B12" s="53">
        <v>470</v>
      </c>
      <c r="C12" s="53">
        <v>544</v>
      </c>
      <c r="D12" s="53">
        <v>652</v>
      </c>
      <c r="E12" s="53">
        <v>582</v>
      </c>
      <c r="F12" s="53">
        <v>580</v>
      </c>
      <c r="G12" s="53">
        <v>595</v>
      </c>
      <c r="H12" s="53">
        <v>497</v>
      </c>
      <c r="I12" s="53">
        <v>320</v>
      </c>
      <c r="J12" s="53">
        <v>483</v>
      </c>
      <c r="K12" s="53">
        <v>491</v>
      </c>
      <c r="L12" s="53">
        <v>627</v>
      </c>
      <c r="M12" s="53">
        <v>417</v>
      </c>
      <c r="N12" s="52">
        <f t="shared" si="0"/>
        <v>6258</v>
      </c>
    </row>
    <row r="13" spans="1:14" ht="18" customHeight="1">
      <c r="A13" s="48" t="s">
        <v>46</v>
      </c>
      <c r="B13" s="53">
        <v>1213</v>
      </c>
      <c r="C13" s="53">
        <v>1598</v>
      </c>
      <c r="D13" s="53">
        <v>1891</v>
      </c>
      <c r="E13" s="53">
        <v>1396</v>
      </c>
      <c r="F13" s="53">
        <v>1416</v>
      </c>
      <c r="G13" s="53">
        <v>1273</v>
      </c>
      <c r="H13" s="53">
        <v>854</v>
      </c>
      <c r="I13" s="53">
        <v>746</v>
      </c>
      <c r="J13" s="53">
        <v>903</v>
      </c>
      <c r="K13" s="53">
        <v>740</v>
      </c>
      <c r="L13" s="53">
        <v>694</v>
      </c>
      <c r="M13" s="53">
        <v>522</v>
      </c>
      <c r="N13" s="52">
        <f t="shared" si="0"/>
        <v>13246</v>
      </c>
    </row>
    <row r="14" spans="1:14" ht="18" customHeight="1">
      <c r="A14" s="48" t="s">
        <v>5</v>
      </c>
      <c r="B14" s="53">
        <v>2928</v>
      </c>
      <c r="C14" s="53">
        <v>4515</v>
      </c>
      <c r="D14" s="53">
        <v>5428</v>
      </c>
      <c r="E14" s="53">
        <v>3652</v>
      </c>
      <c r="F14" s="53">
        <v>3940</v>
      </c>
      <c r="G14" s="53">
        <v>3788</v>
      </c>
      <c r="H14" s="53">
        <v>2738</v>
      </c>
      <c r="I14" s="53">
        <v>2186</v>
      </c>
      <c r="J14" s="53">
        <v>4322</v>
      </c>
      <c r="K14" s="53">
        <v>2859</v>
      </c>
      <c r="L14" s="53">
        <v>2514</v>
      </c>
      <c r="M14" s="53">
        <v>1977</v>
      </c>
      <c r="N14" s="52">
        <f t="shared" si="0"/>
        <v>40847</v>
      </c>
    </row>
    <row r="15" spans="1:16" ht="18" customHeight="1">
      <c r="A15" s="49" t="s">
        <v>58</v>
      </c>
      <c r="B15" s="53">
        <v>1408</v>
      </c>
      <c r="C15" s="53">
        <v>1284</v>
      </c>
      <c r="D15" s="53">
        <v>1652</v>
      </c>
      <c r="E15" s="53">
        <v>1270</v>
      </c>
      <c r="F15" s="53">
        <v>1444</v>
      </c>
      <c r="G15" s="53">
        <v>1461</v>
      </c>
      <c r="H15" s="53">
        <v>1419</v>
      </c>
      <c r="I15" s="53">
        <v>1526</v>
      </c>
      <c r="J15" s="53">
        <v>1768</v>
      </c>
      <c r="K15" s="53">
        <v>1933</v>
      </c>
      <c r="L15" s="53">
        <v>1990</v>
      </c>
      <c r="M15" s="53">
        <v>1813</v>
      </c>
      <c r="N15" s="52">
        <f t="shared" si="0"/>
        <v>18968</v>
      </c>
      <c r="P15" s="32"/>
    </row>
    <row r="16" spans="1:14" ht="18" customHeight="1">
      <c r="A16" s="48" t="s">
        <v>59</v>
      </c>
      <c r="B16" s="53">
        <v>275</v>
      </c>
      <c r="C16" s="53">
        <v>273</v>
      </c>
      <c r="D16" s="53">
        <v>359</v>
      </c>
      <c r="E16" s="53">
        <v>343</v>
      </c>
      <c r="F16" s="53">
        <v>458</v>
      </c>
      <c r="G16" s="53">
        <v>469</v>
      </c>
      <c r="H16" s="53">
        <v>374</v>
      </c>
      <c r="I16" s="53">
        <v>421</v>
      </c>
      <c r="J16" s="53">
        <v>310</v>
      </c>
      <c r="K16" s="53">
        <v>337</v>
      </c>
      <c r="L16" s="53">
        <v>446</v>
      </c>
      <c r="M16" s="53">
        <v>637</v>
      </c>
      <c r="N16" s="52">
        <f t="shared" si="0"/>
        <v>4702</v>
      </c>
    </row>
    <row r="17" spans="1:14" ht="18" customHeight="1">
      <c r="A17" s="55" t="s">
        <v>52</v>
      </c>
      <c r="B17" s="54">
        <v>275</v>
      </c>
      <c r="C17" s="54">
        <v>273</v>
      </c>
      <c r="D17" s="54">
        <v>359</v>
      </c>
      <c r="E17" s="54">
        <v>343</v>
      </c>
      <c r="F17" s="54">
        <v>457</v>
      </c>
      <c r="G17" s="54">
        <v>468</v>
      </c>
      <c r="H17" s="54">
        <v>374</v>
      </c>
      <c r="I17" s="54">
        <v>421</v>
      </c>
      <c r="J17" s="54">
        <v>310</v>
      </c>
      <c r="K17" s="54">
        <v>337</v>
      </c>
      <c r="L17" s="54">
        <v>446</v>
      </c>
      <c r="M17" s="54">
        <v>637</v>
      </c>
      <c r="N17" s="56">
        <f t="shared" si="0"/>
        <v>4700</v>
      </c>
    </row>
    <row r="18" spans="2:14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ht="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6.5" style="23" customWidth="1"/>
    <col min="2" max="13" width="7.59765625" style="23" customWidth="1"/>
    <col min="14" max="14" width="7.69921875" style="23" customWidth="1"/>
    <col min="15" max="16384" width="9" style="23" customWidth="1"/>
  </cols>
  <sheetData>
    <row r="1" spans="1:16" ht="15.75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4" ht="12.75" customHeight="1">
      <c r="A2" s="3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 customHeight="1">
      <c r="A3" s="50"/>
      <c r="B3" s="51" t="s">
        <v>47</v>
      </c>
      <c r="C3" s="51" t="s">
        <v>48</v>
      </c>
      <c r="D3" s="51" t="s">
        <v>49</v>
      </c>
      <c r="E3" s="51" t="s">
        <v>50</v>
      </c>
      <c r="F3" s="51" t="s">
        <v>60</v>
      </c>
      <c r="G3" s="51" t="s">
        <v>61</v>
      </c>
      <c r="H3" s="51" t="s">
        <v>62</v>
      </c>
      <c r="I3" s="51" t="s">
        <v>63</v>
      </c>
      <c r="J3" s="51" t="s">
        <v>64</v>
      </c>
      <c r="K3" s="51" t="s">
        <v>65</v>
      </c>
      <c r="L3" s="51" t="s">
        <v>66</v>
      </c>
      <c r="M3" s="51" t="s">
        <v>67</v>
      </c>
      <c r="N3" s="57" t="s">
        <v>68</v>
      </c>
    </row>
    <row r="4" spans="1:14" ht="18" customHeight="1">
      <c r="A4" s="47" t="s">
        <v>70</v>
      </c>
      <c r="B4" s="52">
        <v>8653</v>
      </c>
      <c r="C4" s="52">
        <v>4015</v>
      </c>
      <c r="D4" s="52">
        <v>4320</v>
      </c>
      <c r="E4" s="52">
        <v>4098</v>
      </c>
      <c r="F4" s="52">
        <v>3871</v>
      </c>
      <c r="G4" s="52">
        <v>3949</v>
      </c>
      <c r="H4" s="52">
        <v>5008</v>
      </c>
      <c r="I4" s="52">
        <v>3950</v>
      </c>
      <c r="J4" s="52">
        <v>4962</v>
      </c>
      <c r="K4" s="52">
        <v>6848</v>
      </c>
      <c r="L4" s="52">
        <v>5024</v>
      </c>
      <c r="M4" s="52">
        <v>5059</v>
      </c>
      <c r="N4" s="52">
        <f>SUM(B4:M4)</f>
        <v>59757</v>
      </c>
    </row>
    <row r="5" spans="1:14" ht="18" customHeight="1">
      <c r="A5" s="48" t="s">
        <v>0</v>
      </c>
      <c r="B5" s="53">
        <v>400</v>
      </c>
      <c r="C5" s="53">
        <v>339</v>
      </c>
      <c r="D5" s="53">
        <v>398</v>
      </c>
      <c r="E5" s="53">
        <v>353</v>
      </c>
      <c r="F5" s="53">
        <v>390</v>
      </c>
      <c r="G5" s="53">
        <v>353</v>
      </c>
      <c r="H5" s="53">
        <v>304</v>
      </c>
      <c r="I5" s="53">
        <v>339</v>
      </c>
      <c r="J5" s="53">
        <v>786</v>
      </c>
      <c r="K5" s="53">
        <v>2563</v>
      </c>
      <c r="L5" s="53">
        <v>707</v>
      </c>
      <c r="M5" s="53">
        <v>371</v>
      </c>
      <c r="N5" s="52">
        <f aca="true" t="shared" si="0" ref="N5:N17">SUM(B5:M5)</f>
        <v>7303</v>
      </c>
    </row>
    <row r="6" spans="1:14" ht="18" customHeight="1">
      <c r="A6" s="48" t="s">
        <v>71</v>
      </c>
      <c r="B6" s="53">
        <v>1471</v>
      </c>
      <c r="C6" s="53">
        <v>713</v>
      </c>
      <c r="D6" s="53">
        <v>787</v>
      </c>
      <c r="E6" s="53">
        <v>644</v>
      </c>
      <c r="F6" s="53">
        <v>628</v>
      </c>
      <c r="G6" s="53">
        <v>691</v>
      </c>
      <c r="H6" s="53">
        <v>694</v>
      </c>
      <c r="I6" s="53">
        <v>630</v>
      </c>
      <c r="J6" s="53">
        <v>597</v>
      </c>
      <c r="K6" s="53">
        <v>617</v>
      </c>
      <c r="L6" s="53">
        <v>748</v>
      </c>
      <c r="M6" s="53">
        <v>1015</v>
      </c>
      <c r="N6" s="52">
        <f t="shared" si="0"/>
        <v>9235</v>
      </c>
    </row>
    <row r="7" spans="1:14" ht="18" customHeight="1">
      <c r="A7" s="48" t="s">
        <v>72</v>
      </c>
      <c r="B7" s="53">
        <v>5292</v>
      </c>
      <c r="C7" s="53">
        <v>2075</v>
      </c>
      <c r="D7" s="53">
        <v>2001</v>
      </c>
      <c r="E7" s="53">
        <v>2077</v>
      </c>
      <c r="F7" s="53">
        <v>1843</v>
      </c>
      <c r="G7" s="53">
        <v>1856</v>
      </c>
      <c r="H7" s="53">
        <v>2920</v>
      </c>
      <c r="I7" s="53">
        <v>1919</v>
      </c>
      <c r="J7" s="53">
        <v>2326</v>
      </c>
      <c r="K7" s="53">
        <v>2453</v>
      </c>
      <c r="L7" s="53">
        <v>2350</v>
      </c>
      <c r="M7" s="53">
        <v>2588</v>
      </c>
      <c r="N7" s="52">
        <f t="shared" si="0"/>
        <v>29700</v>
      </c>
    </row>
    <row r="8" spans="1:14" ht="18" customHeight="1">
      <c r="A8" s="48" t="s">
        <v>2</v>
      </c>
      <c r="B8" s="53">
        <v>1490</v>
      </c>
      <c r="C8" s="53">
        <v>888</v>
      </c>
      <c r="D8" s="53">
        <v>1134</v>
      </c>
      <c r="E8" s="53">
        <v>1024</v>
      </c>
      <c r="F8" s="53">
        <v>1010</v>
      </c>
      <c r="G8" s="53">
        <v>1049</v>
      </c>
      <c r="H8" s="53">
        <v>1090</v>
      </c>
      <c r="I8" s="53">
        <v>1062</v>
      </c>
      <c r="J8" s="53">
        <v>1253</v>
      </c>
      <c r="K8" s="53">
        <v>1215</v>
      </c>
      <c r="L8" s="53">
        <v>1219</v>
      </c>
      <c r="M8" s="53">
        <v>1085</v>
      </c>
      <c r="N8" s="52">
        <f t="shared" si="0"/>
        <v>13519</v>
      </c>
    </row>
    <row r="9" spans="1:14" ht="18" customHeight="1">
      <c r="A9" s="48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2"/>
    </row>
    <row r="10" spans="1:14" ht="18" customHeight="1">
      <c r="A10" s="47" t="s">
        <v>73</v>
      </c>
      <c r="B10" s="52">
        <v>6788</v>
      </c>
      <c r="C10" s="52">
        <v>7066</v>
      </c>
      <c r="D10" s="52">
        <v>8569</v>
      </c>
      <c r="E10" s="52">
        <v>6551</v>
      </c>
      <c r="F10" s="52">
        <v>6098</v>
      </c>
      <c r="G10" s="52">
        <v>5943</v>
      </c>
      <c r="H10" s="52">
        <v>4527</v>
      </c>
      <c r="I10" s="52">
        <v>4356</v>
      </c>
      <c r="J10" s="52">
        <v>6854</v>
      </c>
      <c r="K10" s="52">
        <v>5900</v>
      </c>
      <c r="L10" s="52">
        <v>5474</v>
      </c>
      <c r="M10" s="52">
        <v>4419</v>
      </c>
      <c r="N10" s="52">
        <f t="shared" si="0"/>
        <v>72545</v>
      </c>
    </row>
    <row r="11" spans="1:14" ht="18" customHeight="1">
      <c r="A11" s="48" t="s">
        <v>75</v>
      </c>
      <c r="B11" s="53">
        <v>4581</v>
      </c>
      <c r="C11" s="53">
        <v>5015</v>
      </c>
      <c r="D11" s="53">
        <v>5814</v>
      </c>
      <c r="E11" s="53">
        <v>4428</v>
      </c>
      <c r="F11" s="53">
        <v>3871</v>
      </c>
      <c r="G11" s="53">
        <v>3618</v>
      </c>
      <c r="H11" s="53">
        <v>2502</v>
      </c>
      <c r="I11" s="53">
        <v>2302</v>
      </c>
      <c r="J11" s="53">
        <v>4567</v>
      </c>
      <c r="K11" s="53">
        <v>3629</v>
      </c>
      <c r="L11" s="53">
        <v>3194</v>
      </c>
      <c r="M11" s="53">
        <v>2480</v>
      </c>
      <c r="N11" s="52">
        <f t="shared" si="0"/>
        <v>46001</v>
      </c>
    </row>
    <row r="12" spans="1:14" ht="18" customHeight="1">
      <c r="A12" s="48" t="s">
        <v>74</v>
      </c>
      <c r="B12" s="53">
        <v>521</v>
      </c>
      <c r="C12" s="53">
        <v>499</v>
      </c>
      <c r="D12" s="53">
        <v>569</v>
      </c>
      <c r="E12" s="53">
        <v>462</v>
      </c>
      <c r="F12" s="53">
        <v>404</v>
      </c>
      <c r="G12" s="53">
        <v>410</v>
      </c>
      <c r="H12" s="53">
        <v>282</v>
      </c>
      <c r="I12" s="53">
        <v>251</v>
      </c>
      <c r="J12" s="53">
        <v>390</v>
      </c>
      <c r="K12" s="53">
        <v>584</v>
      </c>
      <c r="L12" s="53">
        <v>649</v>
      </c>
      <c r="M12" s="53">
        <v>470</v>
      </c>
      <c r="N12" s="52">
        <f t="shared" si="0"/>
        <v>5491</v>
      </c>
    </row>
    <row r="13" spans="1:14" ht="18" customHeight="1">
      <c r="A13" s="48" t="s">
        <v>71</v>
      </c>
      <c r="B13" s="53">
        <v>847</v>
      </c>
      <c r="C13" s="53">
        <v>996</v>
      </c>
      <c r="D13" s="53">
        <v>1100</v>
      </c>
      <c r="E13" s="53">
        <v>796</v>
      </c>
      <c r="F13" s="53">
        <v>640</v>
      </c>
      <c r="G13" s="53">
        <v>634</v>
      </c>
      <c r="H13" s="53">
        <v>412</v>
      </c>
      <c r="I13" s="53">
        <v>391</v>
      </c>
      <c r="J13" s="53">
        <v>581</v>
      </c>
      <c r="K13" s="53">
        <v>500</v>
      </c>
      <c r="L13" s="53">
        <v>421</v>
      </c>
      <c r="M13" s="53">
        <v>377</v>
      </c>
      <c r="N13" s="52">
        <f t="shared" si="0"/>
        <v>7695</v>
      </c>
    </row>
    <row r="14" spans="1:14" ht="18" customHeight="1">
      <c r="A14" s="48" t="s">
        <v>5</v>
      </c>
      <c r="B14" s="53">
        <v>3213</v>
      </c>
      <c r="C14" s="53">
        <v>3520</v>
      </c>
      <c r="D14" s="53">
        <v>4145</v>
      </c>
      <c r="E14" s="53">
        <v>3170</v>
      </c>
      <c r="F14" s="53">
        <v>2827</v>
      </c>
      <c r="G14" s="53">
        <v>2574</v>
      </c>
      <c r="H14" s="53">
        <v>1808</v>
      </c>
      <c r="I14" s="53">
        <v>1660</v>
      </c>
      <c r="J14" s="53">
        <v>3596</v>
      </c>
      <c r="K14" s="53">
        <v>2545</v>
      </c>
      <c r="L14" s="53">
        <v>2124</v>
      </c>
      <c r="M14" s="53">
        <v>1633</v>
      </c>
      <c r="N14" s="52">
        <f t="shared" si="0"/>
        <v>32815</v>
      </c>
    </row>
    <row r="15" spans="1:14" ht="18" customHeight="1">
      <c r="A15" s="49" t="s">
        <v>58</v>
      </c>
      <c r="B15" s="53">
        <v>1809</v>
      </c>
      <c r="C15" s="53">
        <v>1659</v>
      </c>
      <c r="D15" s="53">
        <v>2199</v>
      </c>
      <c r="E15" s="53">
        <v>1710</v>
      </c>
      <c r="F15" s="53">
        <v>1695</v>
      </c>
      <c r="G15" s="53">
        <v>1712</v>
      </c>
      <c r="H15" s="53">
        <v>1608</v>
      </c>
      <c r="I15" s="53">
        <v>1597</v>
      </c>
      <c r="J15" s="53">
        <v>1886</v>
      </c>
      <c r="K15" s="53">
        <v>1909</v>
      </c>
      <c r="L15" s="53">
        <v>1686</v>
      </c>
      <c r="M15" s="53">
        <v>1440</v>
      </c>
      <c r="N15" s="52">
        <f t="shared" si="0"/>
        <v>20910</v>
      </c>
    </row>
    <row r="16" spans="1:14" ht="18" customHeight="1">
      <c r="A16" s="48" t="s">
        <v>59</v>
      </c>
      <c r="B16" s="53">
        <v>398</v>
      </c>
      <c r="C16" s="53">
        <v>392</v>
      </c>
      <c r="D16" s="53">
        <v>556</v>
      </c>
      <c r="E16" s="53">
        <v>413</v>
      </c>
      <c r="F16" s="53">
        <v>532</v>
      </c>
      <c r="G16" s="53">
        <v>613</v>
      </c>
      <c r="H16" s="53">
        <v>417</v>
      </c>
      <c r="I16" s="53">
        <v>457</v>
      </c>
      <c r="J16" s="53">
        <v>401</v>
      </c>
      <c r="K16" s="53">
        <v>362</v>
      </c>
      <c r="L16" s="53">
        <v>594</v>
      </c>
      <c r="M16" s="53">
        <v>499</v>
      </c>
      <c r="N16" s="52">
        <f t="shared" si="0"/>
        <v>5634</v>
      </c>
    </row>
    <row r="17" spans="1:14" ht="18" customHeight="1">
      <c r="A17" s="55" t="s">
        <v>52</v>
      </c>
      <c r="B17" s="54">
        <v>398</v>
      </c>
      <c r="C17" s="54">
        <v>392</v>
      </c>
      <c r="D17" s="54">
        <v>556</v>
      </c>
      <c r="E17" s="54">
        <v>413</v>
      </c>
      <c r="F17" s="54">
        <v>532</v>
      </c>
      <c r="G17" s="54">
        <v>613</v>
      </c>
      <c r="H17" s="54">
        <v>416</v>
      </c>
      <c r="I17" s="54">
        <v>457</v>
      </c>
      <c r="J17" s="54">
        <v>401</v>
      </c>
      <c r="K17" s="54">
        <v>362</v>
      </c>
      <c r="L17" s="54">
        <v>594</v>
      </c>
      <c r="M17" s="54">
        <v>499</v>
      </c>
      <c r="N17" s="56">
        <f t="shared" si="0"/>
        <v>5633</v>
      </c>
    </row>
    <row r="18" spans="2:14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ht="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6.5" style="23" customWidth="1"/>
    <col min="2" max="13" width="7.59765625" style="23" customWidth="1"/>
    <col min="14" max="14" width="7.69921875" style="23" customWidth="1"/>
    <col min="15" max="16384" width="9" style="23" customWidth="1"/>
  </cols>
  <sheetData>
    <row r="1" spans="1:16" ht="15.7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4" ht="12.75" customHeight="1">
      <c r="A2" s="3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 customHeight="1">
      <c r="A3" s="50"/>
      <c r="B3" s="51" t="s">
        <v>47</v>
      </c>
      <c r="C3" s="51" t="s">
        <v>48</v>
      </c>
      <c r="D3" s="51" t="s">
        <v>49</v>
      </c>
      <c r="E3" s="51" t="s">
        <v>50</v>
      </c>
      <c r="F3" s="51" t="s">
        <v>60</v>
      </c>
      <c r="G3" s="51" t="s">
        <v>61</v>
      </c>
      <c r="H3" s="51" t="s">
        <v>62</v>
      </c>
      <c r="I3" s="51" t="s">
        <v>63</v>
      </c>
      <c r="J3" s="51" t="s">
        <v>64</v>
      </c>
      <c r="K3" s="51" t="s">
        <v>65</v>
      </c>
      <c r="L3" s="51" t="s">
        <v>66</v>
      </c>
      <c r="M3" s="51" t="s">
        <v>67</v>
      </c>
      <c r="N3" s="57" t="s">
        <v>68</v>
      </c>
    </row>
    <row r="4" spans="1:14" ht="18" customHeight="1">
      <c r="A4" s="47" t="s">
        <v>70</v>
      </c>
      <c r="B4" s="52">
        <v>8240</v>
      </c>
      <c r="C4" s="52">
        <v>4391</v>
      </c>
      <c r="D4" s="52">
        <v>4321</v>
      </c>
      <c r="E4" s="52">
        <v>3819</v>
      </c>
      <c r="F4" s="52">
        <v>3977</v>
      </c>
      <c r="G4" s="52">
        <v>4010</v>
      </c>
      <c r="H4" s="52">
        <v>4985</v>
      </c>
      <c r="I4" s="52">
        <v>3953</v>
      </c>
      <c r="J4" s="52">
        <v>4874</v>
      </c>
      <c r="K4" s="52">
        <v>6912</v>
      </c>
      <c r="L4" s="52">
        <v>4993</v>
      </c>
      <c r="M4" s="52">
        <v>5187</v>
      </c>
      <c r="N4" s="52">
        <f>SUM(B4:M4)</f>
        <v>59662</v>
      </c>
    </row>
    <row r="5" spans="1:14" ht="18" customHeight="1">
      <c r="A5" s="48" t="s">
        <v>0</v>
      </c>
      <c r="B5" s="53">
        <v>543</v>
      </c>
      <c r="C5" s="53">
        <v>440</v>
      </c>
      <c r="D5" s="53">
        <v>411</v>
      </c>
      <c r="E5" s="53">
        <v>290</v>
      </c>
      <c r="F5" s="53">
        <v>345</v>
      </c>
      <c r="G5" s="53">
        <v>313</v>
      </c>
      <c r="H5" s="53">
        <v>228</v>
      </c>
      <c r="I5" s="53">
        <v>244</v>
      </c>
      <c r="J5" s="53">
        <v>815</v>
      </c>
      <c r="K5" s="53">
        <v>2458</v>
      </c>
      <c r="L5" s="53">
        <v>620</v>
      </c>
      <c r="M5" s="53">
        <v>384</v>
      </c>
      <c r="N5" s="52">
        <f>SUM(B5:M5)</f>
        <v>7091</v>
      </c>
    </row>
    <row r="6" spans="1:14" ht="18" customHeight="1">
      <c r="A6" s="48" t="s">
        <v>71</v>
      </c>
      <c r="B6" s="53">
        <v>1467</v>
      </c>
      <c r="C6" s="53">
        <v>782</v>
      </c>
      <c r="D6" s="53">
        <v>772</v>
      </c>
      <c r="E6" s="53">
        <v>567</v>
      </c>
      <c r="F6" s="53">
        <v>692</v>
      </c>
      <c r="G6" s="53">
        <v>713</v>
      </c>
      <c r="H6" s="53">
        <v>780</v>
      </c>
      <c r="I6" s="53">
        <v>795</v>
      </c>
      <c r="J6" s="53">
        <v>700</v>
      </c>
      <c r="K6" s="53">
        <v>815</v>
      </c>
      <c r="L6" s="53">
        <v>870</v>
      </c>
      <c r="M6" s="53">
        <v>1352</v>
      </c>
      <c r="N6" s="52">
        <f>SUM(B6:M6)</f>
        <v>10305</v>
      </c>
    </row>
    <row r="7" spans="1:14" ht="18" customHeight="1">
      <c r="A7" s="48" t="s">
        <v>72</v>
      </c>
      <c r="B7" s="53">
        <v>4678</v>
      </c>
      <c r="C7" s="53">
        <v>2021</v>
      </c>
      <c r="D7" s="53">
        <v>1888</v>
      </c>
      <c r="E7" s="53">
        <v>1967</v>
      </c>
      <c r="F7" s="53">
        <v>1816</v>
      </c>
      <c r="G7" s="53">
        <v>1832</v>
      </c>
      <c r="H7" s="53">
        <v>2765</v>
      </c>
      <c r="I7" s="53">
        <v>1801</v>
      </c>
      <c r="J7" s="53">
        <v>2211</v>
      </c>
      <c r="K7" s="53">
        <v>2314</v>
      </c>
      <c r="L7" s="53">
        <v>2232</v>
      </c>
      <c r="M7" s="53">
        <v>2365</v>
      </c>
      <c r="N7" s="52">
        <f>SUM(B7:M7)</f>
        <v>27890</v>
      </c>
    </row>
    <row r="8" spans="1:14" ht="18" customHeight="1">
      <c r="A8" s="48" t="s">
        <v>2</v>
      </c>
      <c r="B8" s="53">
        <v>1552</v>
      </c>
      <c r="C8" s="53">
        <v>1148</v>
      </c>
      <c r="D8" s="53">
        <v>1250</v>
      </c>
      <c r="E8" s="53">
        <v>995</v>
      </c>
      <c r="F8" s="53">
        <v>1124</v>
      </c>
      <c r="G8" s="53">
        <v>1152</v>
      </c>
      <c r="H8" s="53">
        <v>1212</v>
      </c>
      <c r="I8" s="53">
        <v>1113</v>
      </c>
      <c r="J8" s="53">
        <v>1148</v>
      </c>
      <c r="K8" s="53">
        <v>1325</v>
      </c>
      <c r="L8" s="53">
        <v>1271</v>
      </c>
      <c r="M8" s="53">
        <v>1086</v>
      </c>
      <c r="N8" s="52">
        <f>SUM(B8:M8)</f>
        <v>14376</v>
      </c>
    </row>
    <row r="9" spans="1:14" ht="18" customHeight="1">
      <c r="A9" s="48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2"/>
    </row>
    <row r="10" spans="1:14" ht="18" customHeight="1">
      <c r="A10" s="47" t="s">
        <v>73</v>
      </c>
      <c r="B10" s="52">
        <v>6035</v>
      </c>
      <c r="C10" s="52">
        <v>6373</v>
      </c>
      <c r="D10" s="52">
        <v>7398</v>
      </c>
      <c r="E10" s="52">
        <v>5548</v>
      </c>
      <c r="F10" s="52">
        <v>5389</v>
      </c>
      <c r="G10" s="52">
        <v>5018</v>
      </c>
      <c r="H10" s="52">
        <v>3876</v>
      </c>
      <c r="I10" s="52">
        <v>3857</v>
      </c>
      <c r="J10" s="52">
        <v>6258</v>
      </c>
      <c r="K10" s="52">
        <v>5679</v>
      </c>
      <c r="L10" s="52">
        <v>5050</v>
      </c>
      <c r="M10" s="52">
        <v>4009</v>
      </c>
      <c r="N10" s="52">
        <f aca="true" t="shared" si="0" ref="N10:N17">SUM(B10:M10)</f>
        <v>64490</v>
      </c>
    </row>
    <row r="11" spans="1:14" ht="18" customHeight="1">
      <c r="A11" s="48" t="s">
        <v>75</v>
      </c>
      <c r="B11" s="53">
        <v>3842</v>
      </c>
      <c r="C11" s="53">
        <v>4588</v>
      </c>
      <c r="D11" s="53">
        <v>5230</v>
      </c>
      <c r="E11" s="53">
        <v>3849</v>
      </c>
      <c r="F11" s="53">
        <v>3320</v>
      </c>
      <c r="G11" s="53">
        <v>3138</v>
      </c>
      <c r="H11" s="53">
        <v>2133</v>
      </c>
      <c r="I11" s="53">
        <v>2067</v>
      </c>
      <c r="J11" s="53">
        <v>4366</v>
      </c>
      <c r="K11" s="53">
        <v>3370</v>
      </c>
      <c r="L11" s="53">
        <v>3044</v>
      </c>
      <c r="M11" s="53">
        <v>2306</v>
      </c>
      <c r="N11" s="52">
        <f t="shared" si="0"/>
        <v>41253</v>
      </c>
    </row>
    <row r="12" spans="1:14" ht="18" customHeight="1">
      <c r="A12" s="48" t="s">
        <v>74</v>
      </c>
      <c r="B12" s="53">
        <v>482</v>
      </c>
      <c r="C12" s="53">
        <v>460</v>
      </c>
      <c r="D12" s="53">
        <v>541</v>
      </c>
      <c r="E12" s="53">
        <v>445</v>
      </c>
      <c r="F12" s="53">
        <v>352</v>
      </c>
      <c r="G12" s="53">
        <v>306</v>
      </c>
      <c r="H12" s="53">
        <v>223</v>
      </c>
      <c r="I12" s="53">
        <v>159</v>
      </c>
      <c r="J12" s="53">
        <v>268</v>
      </c>
      <c r="K12" s="53">
        <v>553</v>
      </c>
      <c r="L12" s="53">
        <v>599</v>
      </c>
      <c r="M12" s="53">
        <v>385</v>
      </c>
      <c r="N12" s="52">
        <f t="shared" si="0"/>
        <v>4773</v>
      </c>
    </row>
    <row r="13" spans="1:14" ht="18" customHeight="1">
      <c r="A13" s="48" t="s">
        <v>71</v>
      </c>
      <c r="B13" s="53">
        <v>797</v>
      </c>
      <c r="C13" s="53">
        <v>889</v>
      </c>
      <c r="D13" s="53">
        <v>955</v>
      </c>
      <c r="E13" s="53">
        <v>615</v>
      </c>
      <c r="F13" s="53">
        <v>545</v>
      </c>
      <c r="G13" s="53">
        <v>551</v>
      </c>
      <c r="H13" s="53">
        <v>397</v>
      </c>
      <c r="I13" s="53">
        <v>407</v>
      </c>
      <c r="J13" s="53">
        <v>600</v>
      </c>
      <c r="K13" s="53">
        <v>555</v>
      </c>
      <c r="L13" s="53">
        <v>461</v>
      </c>
      <c r="M13" s="53">
        <v>378</v>
      </c>
      <c r="N13" s="52">
        <f t="shared" si="0"/>
        <v>7150</v>
      </c>
    </row>
    <row r="14" spans="1:14" ht="18" customHeight="1">
      <c r="A14" s="48" t="s">
        <v>5</v>
      </c>
      <c r="B14" s="53">
        <v>2563</v>
      </c>
      <c r="C14" s="53">
        <v>3239</v>
      </c>
      <c r="D14" s="53">
        <v>3734</v>
      </c>
      <c r="E14" s="53">
        <v>2789</v>
      </c>
      <c r="F14" s="53">
        <v>2423</v>
      </c>
      <c r="G14" s="53">
        <v>2281</v>
      </c>
      <c r="H14" s="53">
        <v>1513</v>
      </c>
      <c r="I14" s="53">
        <v>1501</v>
      </c>
      <c r="J14" s="53">
        <v>3498</v>
      </c>
      <c r="K14" s="53">
        <v>2262</v>
      </c>
      <c r="L14" s="53">
        <v>1984</v>
      </c>
      <c r="M14" s="53">
        <v>1543</v>
      </c>
      <c r="N14" s="52">
        <f t="shared" si="0"/>
        <v>29330</v>
      </c>
    </row>
    <row r="15" spans="1:14" ht="18" customHeight="1">
      <c r="A15" s="49" t="s">
        <v>58</v>
      </c>
      <c r="B15" s="53">
        <v>1769</v>
      </c>
      <c r="C15" s="53">
        <v>1438</v>
      </c>
      <c r="D15" s="53">
        <v>1647</v>
      </c>
      <c r="E15" s="53">
        <v>1318</v>
      </c>
      <c r="F15" s="53">
        <v>1503</v>
      </c>
      <c r="G15" s="53">
        <v>1380</v>
      </c>
      <c r="H15" s="53">
        <v>1356</v>
      </c>
      <c r="I15" s="53">
        <v>1327</v>
      </c>
      <c r="J15" s="53">
        <v>1565</v>
      </c>
      <c r="K15" s="53">
        <v>1979</v>
      </c>
      <c r="L15" s="53">
        <v>1560</v>
      </c>
      <c r="M15" s="53">
        <v>1202</v>
      </c>
      <c r="N15" s="52">
        <f t="shared" si="0"/>
        <v>18044</v>
      </c>
    </row>
    <row r="16" spans="1:14" ht="18" customHeight="1">
      <c r="A16" s="48" t="s">
        <v>59</v>
      </c>
      <c r="B16" s="53">
        <v>424</v>
      </c>
      <c r="C16" s="53">
        <v>347</v>
      </c>
      <c r="D16" s="53">
        <v>521</v>
      </c>
      <c r="E16" s="53">
        <v>381</v>
      </c>
      <c r="F16" s="53">
        <v>566</v>
      </c>
      <c r="G16" s="53">
        <v>500</v>
      </c>
      <c r="H16" s="53">
        <v>387</v>
      </c>
      <c r="I16" s="53">
        <v>463</v>
      </c>
      <c r="J16" s="53">
        <v>327</v>
      </c>
      <c r="K16" s="53">
        <v>330</v>
      </c>
      <c r="L16" s="53">
        <v>446</v>
      </c>
      <c r="M16" s="53">
        <v>501</v>
      </c>
      <c r="N16" s="52">
        <f t="shared" si="0"/>
        <v>5193</v>
      </c>
    </row>
    <row r="17" spans="1:14" ht="18" customHeight="1">
      <c r="A17" s="55" t="s">
        <v>52</v>
      </c>
      <c r="B17" s="54">
        <v>424</v>
      </c>
      <c r="C17" s="54">
        <v>347</v>
      </c>
      <c r="D17" s="54">
        <v>521</v>
      </c>
      <c r="E17" s="54">
        <v>381</v>
      </c>
      <c r="F17" s="54">
        <v>566</v>
      </c>
      <c r="G17" s="54">
        <v>500</v>
      </c>
      <c r="H17" s="54">
        <v>387</v>
      </c>
      <c r="I17" s="54">
        <v>463</v>
      </c>
      <c r="J17" s="54">
        <v>327</v>
      </c>
      <c r="K17" s="54">
        <v>330</v>
      </c>
      <c r="L17" s="54">
        <v>446</v>
      </c>
      <c r="M17" s="54">
        <v>501</v>
      </c>
      <c r="N17" s="56">
        <f t="shared" si="0"/>
        <v>5193</v>
      </c>
    </row>
    <row r="18" spans="2:14" ht="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ht="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ht="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P17" sqref="P17"/>
    </sheetView>
  </sheetViews>
  <sheetFormatPr defaultColWidth="8.796875" defaultRowHeight="15"/>
  <cols>
    <col min="1" max="1" width="26.09765625" style="4" customWidth="1"/>
    <col min="2" max="13" width="5.19921875" style="4" customWidth="1"/>
    <col min="14" max="16384" width="9" style="4" customWidth="1"/>
  </cols>
  <sheetData>
    <row r="1" ht="15.75" customHeight="1">
      <c r="A1" s="14" t="s">
        <v>27</v>
      </c>
    </row>
    <row r="2" spans="1:13" ht="15.75" customHeight="1">
      <c r="A2" s="5"/>
      <c r="B2" s="15" t="s">
        <v>12</v>
      </c>
      <c r="C2" s="15" t="s">
        <v>13</v>
      </c>
      <c r="D2" s="15" t="s">
        <v>17</v>
      </c>
      <c r="E2" s="15" t="s">
        <v>18</v>
      </c>
      <c r="F2" s="15" t="s">
        <v>14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</row>
    <row r="3" spans="1:13" ht="17.25" customHeight="1">
      <c r="A3" s="6" t="s">
        <v>15</v>
      </c>
      <c r="B3" s="3">
        <v>11200</v>
      </c>
      <c r="C3" s="3">
        <v>6460</v>
      </c>
      <c r="D3" s="3">
        <v>7413</v>
      </c>
      <c r="E3" s="3">
        <v>6562</v>
      </c>
      <c r="F3" s="3">
        <v>6545</v>
      </c>
      <c r="G3" s="3">
        <v>5833</v>
      </c>
      <c r="H3" s="3">
        <v>7484</v>
      </c>
      <c r="I3" s="3">
        <v>6156</v>
      </c>
      <c r="J3" s="3">
        <v>7503</v>
      </c>
      <c r="K3" s="3">
        <v>11277</v>
      </c>
      <c r="L3" s="3">
        <v>7192</v>
      </c>
      <c r="M3" s="3">
        <v>6592</v>
      </c>
    </row>
    <row r="4" spans="1:13" ht="17.25" customHeight="1">
      <c r="A4" s="7" t="s">
        <v>0</v>
      </c>
      <c r="B4" s="3">
        <v>1408</v>
      </c>
      <c r="C4" s="3">
        <v>1043</v>
      </c>
      <c r="D4" s="3">
        <v>1289</v>
      </c>
      <c r="E4" s="3">
        <v>1232</v>
      </c>
      <c r="F4" s="3">
        <v>1009</v>
      </c>
      <c r="G4" s="3">
        <v>952</v>
      </c>
      <c r="H4" s="3">
        <v>1011</v>
      </c>
      <c r="I4" s="3">
        <v>977</v>
      </c>
      <c r="J4" s="3">
        <v>1463</v>
      </c>
      <c r="K4" s="3">
        <v>5767</v>
      </c>
      <c r="L4" s="3">
        <v>1432</v>
      </c>
      <c r="M4" s="3">
        <v>1014</v>
      </c>
    </row>
    <row r="5" spans="1:13" ht="17.25" customHeight="1">
      <c r="A5" s="7" t="s">
        <v>7</v>
      </c>
      <c r="B5" s="3">
        <v>1737</v>
      </c>
      <c r="C5" s="3">
        <v>1240</v>
      </c>
      <c r="D5" s="3">
        <v>1270</v>
      </c>
      <c r="E5" s="3">
        <v>1345</v>
      </c>
      <c r="F5" s="3">
        <v>1373</v>
      </c>
      <c r="G5" s="3">
        <v>976</v>
      </c>
      <c r="H5" s="3">
        <v>1199</v>
      </c>
      <c r="I5" s="3">
        <v>970</v>
      </c>
      <c r="J5" s="3">
        <v>1042</v>
      </c>
      <c r="K5" s="3">
        <v>889</v>
      </c>
      <c r="L5" s="3">
        <v>950</v>
      </c>
      <c r="M5" s="3">
        <v>895</v>
      </c>
    </row>
    <row r="6" spans="1:13" ht="17.25" customHeight="1">
      <c r="A6" s="7" t="s">
        <v>1</v>
      </c>
      <c r="B6" s="3">
        <v>4515</v>
      </c>
      <c r="C6" s="3">
        <v>2430</v>
      </c>
      <c r="D6" s="3">
        <v>2771</v>
      </c>
      <c r="E6" s="3">
        <v>2474</v>
      </c>
      <c r="F6" s="3">
        <v>2542</v>
      </c>
      <c r="G6" s="3">
        <v>2269</v>
      </c>
      <c r="H6" s="3">
        <v>3149</v>
      </c>
      <c r="I6" s="3">
        <v>2344</v>
      </c>
      <c r="J6" s="3">
        <v>2758</v>
      </c>
      <c r="K6" s="3">
        <v>2559</v>
      </c>
      <c r="L6" s="3">
        <v>2567</v>
      </c>
      <c r="M6" s="3">
        <v>2975</v>
      </c>
    </row>
    <row r="7" spans="1:13" ht="17.25" customHeight="1">
      <c r="A7" s="7" t="s">
        <v>2</v>
      </c>
      <c r="B7" s="3">
        <v>3540</v>
      </c>
      <c r="C7" s="3">
        <v>1747</v>
      </c>
      <c r="D7" s="3">
        <v>2083</v>
      </c>
      <c r="E7" s="3">
        <v>1511</v>
      </c>
      <c r="F7" s="3">
        <v>1621</v>
      </c>
      <c r="G7" s="3">
        <v>1636</v>
      </c>
      <c r="H7" s="3">
        <v>2125</v>
      </c>
      <c r="I7" s="3">
        <v>1865</v>
      </c>
      <c r="J7" s="3">
        <v>2240</v>
      </c>
      <c r="K7" s="3">
        <v>2062</v>
      </c>
      <c r="L7" s="3">
        <v>2243</v>
      </c>
      <c r="M7" s="3">
        <v>1708</v>
      </c>
    </row>
    <row r="8" spans="1:13" ht="17.25" customHeight="1">
      <c r="A8" s="6" t="s">
        <v>16</v>
      </c>
      <c r="B8" s="3">
        <v>8571</v>
      </c>
      <c r="C8" s="3">
        <v>7532</v>
      </c>
      <c r="D8" s="3">
        <v>10182</v>
      </c>
      <c r="E8" s="3">
        <v>7918</v>
      </c>
      <c r="F8" s="3">
        <v>9441</v>
      </c>
      <c r="G8" s="3">
        <v>8069</v>
      </c>
      <c r="H8" s="3">
        <v>6747</v>
      </c>
      <c r="I8" s="3">
        <v>8712</v>
      </c>
      <c r="J8" s="3">
        <v>10335</v>
      </c>
      <c r="K8" s="3">
        <v>10199</v>
      </c>
      <c r="L8" s="3">
        <v>9652</v>
      </c>
      <c r="M8" s="3">
        <v>7131</v>
      </c>
    </row>
    <row r="9" spans="1:13" ht="17.25" customHeight="1">
      <c r="A9" s="7" t="s">
        <v>3</v>
      </c>
      <c r="B9" s="1">
        <v>5045</v>
      </c>
      <c r="C9" s="1">
        <v>4445</v>
      </c>
      <c r="D9" s="1">
        <v>6143</v>
      </c>
      <c r="E9" s="1">
        <v>4887</v>
      </c>
      <c r="F9" s="1">
        <v>5544</v>
      </c>
      <c r="G9" s="1">
        <v>4277</v>
      </c>
      <c r="H9" s="1">
        <v>3513</v>
      </c>
      <c r="I9" s="1">
        <v>4638</v>
      </c>
      <c r="J9" s="1">
        <v>5334</v>
      </c>
      <c r="K9" s="1">
        <v>5133</v>
      </c>
      <c r="L9" s="1">
        <v>4984</v>
      </c>
      <c r="M9" s="1">
        <v>3480</v>
      </c>
    </row>
    <row r="10" spans="1:13" ht="17.25" customHeight="1">
      <c r="A10" s="7" t="s">
        <v>4</v>
      </c>
      <c r="B10" s="1">
        <v>1125</v>
      </c>
      <c r="C10" s="1">
        <v>899</v>
      </c>
      <c r="D10" s="1">
        <v>1098</v>
      </c>
      <c r="E10" s="1">
        <v>865</v>
      </c>
      <c r="F10" s="1">
        <v>974</v>
      </c>
      <c r="G10" s="1">
        <v>769</v>
      </c>
      <c r="H10" s="1">
        <v>612</v>
      </c>
      <c r="I10" s="1">
        <v>787</v>
      </c>
      <c r="J10" s="1">
        <v>903</v>
      </c>
      <c r="K10" s="1">
        <v>1207</v>
      </c>
      <c r="L10" s="1">
        <v>1170</v>
      </c>
      <c r="M10" s="1">
        <v>794</v>
      </c>
    </row>
    <row r="11" spans="1:13" ht="17.25" customHeight="1">
      <c r="A11" s="7" t="s">
        <v>6</v>
      </c>
      <c r="B11" s="1">
        <v>589</v>
      </c>
      <c r="C11" s="1">
        <v>653</v>
      </c>
      <c r="D11" s="1">
        <v>861</v>
      </c>
      <c r="E11" s="1">
        <v>735</v>
      </c>
      <c r="F11" s="1">
        <v>927</v>
      </c>
      <c r="G11" s="2">
        <v>748</v>
      </c>
      <c r="H11" s="2">
        <v>626</v>
      </c>
      <c r="I11" s="2">
        <v>670</v>
      </c>
      <c r="J11" s="2">
        <v>825</v>
      </c>
      <c r="K11" s="2">
        <v>778</v>
      </c>
      <c r="L11" s="2">
        <v>765</v>
      </c>
      <c r="M11" s="2">
        <v>475</v>
      </c>
    </row>
    <row r="12" spans="1:13" ht="17.25" customHeight="1">
      <c r="A12" s="7" t="s">
        <v>5</v>
      </c>
      <c r="B12" s="1">
        <v>3331</v>
      </c>
      <c r="C12" s="1">
        <v>2893</v>
      </c>
      <c r="D12" s="1">
        <v>4184</v>
      </c>
      <c r="E12" s="1">
        <v>3287</v>
      </c>
      <c r="F12" s="1">
        <v>3643</v>
      </c>
      <c r="G12" s="1">
        <v>2760</v>
      </c>
      <c r="H12" s="1">
        <v>2275</v>
      </c>
      <c r="I12" s="1">
        <v>3181</v>
      </c>
      <c r="J12" s="1">
        <v>3606</v>
      </c>
      <c r="K12" s="1">
        <v>3148</v>
      </c>
      <c r="L12" s="1">
        <v>3049</v>
      </c>
      <c r="M12" s="1">
        <v>2211</v>
      </c>
    </row>
    <row r="13" spans="1:13" ht="22.5">
      <c r="A13" s="8" t="s">
        <v>8</v>
      </c>
      <c r="B13" s="1">
        <v>3283</v>
      </c>
      <c r="C13" s="1">
        <v>2926</v>
      </c>
      <c r="D13" s="1">
        <v>3766</v>
      </c>
      <c r="E13" s="1">
        <v>2725</v>
      </c>
      <c r="F13" s="1">
        <v>3600</v>
      </c>
      <c r="G13" s="1">
        <v>3526</v>
      </c>
      <c r="H13" s="1">
        <v>3020</v>
      </c>
      <c r="I13" s="1">
        <v>2929</v>
      </c>
      <c r="J13" s="1">
        <v>4633</v>
      </c>
      <c r="K13" s="1">
        <v>4638</v>
      </c>
      <c r="L13" s="1">
        <v>4108</v>
      </c>
      <c r="M13" s="1">
        <v>3029</v>
      </c>
    </row>
    <row r="14" spans="1:13" ht="17.25" customHeight="1">
      <c r="A14" s="7" t="s">
        <v>9</v>
      </c>
      <c r="B14" s="9">
        <v>243</v>
      </c>
      <c r="C14" s="9">
        <v>161</v>
      </c>
      <c r="D14" s="9">
        <v>273</v>
      </c>
      <c r="E14" s="9">
        <v>306</v>
      </c>
      <c r="F14" s="9">
        <v>297</v>
      </c>
      <c r="G14" s="1">
        <v>266</v>
      </c>
      <c r="H14" s="1">
        <v>214</v>
      </c>
      <c r="I14" s="1">
        <v>1145</v>
      </c>
      <c r="J14" s="1">
        <v>368</v>
      </c>
      <c r="K14" s="1">
        <v>428</v>
      </c>
      <c r="L14" s="1">
        <v>560</v>
      </c>
      <c r="M14" s="1">
        <v>622</v>
      </c>
    </row>
    <row r="15" spans="1:13" ht="17.25" customHeight="1">
      <c r="A15" s="10" t="s">
        <v>10</v>
      </c>
      <c r="B15" s="11">
        <v>102</v>
      </c>
      <c r="C15" s="11">
        <v>29</v>
      </c>
      <c r="D15" s="12">
        <v>50</v>
      </c>
      <c r="E15" s="12">
        <v>133</v>
      </c>
      <c r="F15" s="12">
        <v>127</v>
      </c>
      <c r="G15" s="12">
        <v>97</v>
      </c>
      <c r="H15" s="12">
        <v>52</v>
      </c>
      <c r="I15" s="12">
        <v>35</v>
      </c>
      <c r="J15" s="12">
        <v>46</v>
      </c>
      <c r="K15" s="12">
        <v>117</v>
      </c>
      <c r="L15" s="12">
        <v>141</v>
      </c>
      <c r="M15" s="12">
        <v>263</v>
      </c>
    </row>
    <row r="16" ht="15.75" customHeight="1"/>
    <row r="17" ht="15.75" customHeight="1"/>
    <row r="18" spans="2:13" ht="15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="13" customFormat="1" ht="15.75" customHeight="1"/>
    <row r="20" s="13" customFormat="1" ht="15.75" customHeight="1"/>
    <row r="21" s="13" customFormat="1" ht="15.75" customHeight="1"/>
    <row r="22" s="13" customFormat="1" ht="15.75" customHeight="1"/>
    <row r="23" s="13" customFormat="1" ht="15.75" customHeight="1"/>
    <row r="24" s="13" customFormat="1" ht="15.75" customHeight="1"/>
    <row r="25" s="13" customFormat="1" ht="15.75" customHeight="1"/>
    <row r="26" s="13" customFormat="1" ht="15.75" customHeight="1"/>
    <row r="27" s="13" customFormat="1" ht="15.75" customHeight="1"/>
    <row r="28" s="13" customFormat="1" ht="15.75" customHeight="1"/>
    <row r="29" s="13" customFormat="1" ht="11.25"/>
    <row r="30" s="13" customFormat="1" ht="15.75" customHeight="1"/>
    <row r="31" s="13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36.5" style="23" customWidth="1"/>
    <col min="2" max="6" width="7.59765625" style="23" customWidth="1"/>
    <col min="7" max="16384" width="9" style="23" customWidth="1"/>
  </cols>
  <sheetData>
    <row r="1" spans="1:8" ht="15.75">
      <c r="A1" s="58" t="s">
        <v>77</v>
      </c>
      <c r="B1" s="58"/>
      <c r="C1" s="58"/>
      <c r="D1" s="58"/>
      <c r="E1" s="58"/>
      <c r="F1" s="58"/>
      <c r="G1" s="58"/>
      <c r="H1" s="58"/>
    </row>
    <row r="2" spans="1:6" ht="12.75" customHeight="1">
      <c r="A2" s="38"/>
      <c r="B2" s="22"/>
      <c r="C2" s="22"/>
      <c r="D2" s="22"/>
      <c r="E2" s="22"/>
      <c r="F2" s="22"/>
    </row>
    <row r="3" spans="1:6" ht="28.5" customHeight="1">
      <c r="A3" s="50"/>
      <c r="B3" s="51" t="s">
        <v>47</v>
      </c>
      <c r="C3" s="51" t="s">
        <v>48</v>
      </c>
      <c r="D3" s="51" t="s">
        <v>49</v>
      </c>
      <c r="E3" s="51" t="s">
        <v>50</v>
      </c>
      <c r="F3" s="57" t="s">
        <v>78</v>
      </c>
    </row>
    <row r="4" spans="1:6" ht="18" customHeight="1">
      <c r="A4" s="47" t="s">
        <v>70</v>
      </c>
      <c r="B4" s="52">
        <v>9266</v>
      </c>
      <c r="C4" s="52">
        <v>4681</v>
      </c>
      <c r="D4" s="52">
        <v>4292</v>
      </c>
      <c r="E4" s="52">
        <v>4214</v>
      </c>
      <c r="F4" s="52">
        <f>SUM(B4:E4)</f>
        <v>22453</v>
      </c>
    </row>
    <row r="5" spans="1:6" ht="18" customHeight="1">
      <c r="A5" s="48" t="s">
        <v>0</v>
      </c>
      <c r="B5" s="53">
        <v>578</v>
      </c>
      <c r="C5" s="53">
        <v>383</v>
      </c>
      <c r="D5" s="53">
        <v>400</v>
      </c>
      <c r="E5" s="53">
        <v>311</v>
      </c>
      <c r="F5" s="53">
        <f>SUM(B5:E5)</f>
        <v>1672</v>
      </c>
    </row>
    <row r="6" spans="1:6" ht="18" customHeight="1">
      <c r="A6" s="48" t="s">
        <v>71</v>
      </c>
      <c r="B6" s="53">
        <v>2093</v>
      </c>
      <c r="C6" s="53">
        <v>1104</v>
      </c>
      <c r="D6" s="53">
        <v>852</v>
      </c>
      <c r="E6" s="53">
        <v>871</v>
      </c>
      <c r="F6" s="53">
        <f>SUM(B6:E6)</f>
        <v>4920</v>
      </c>
    </row>
    <row r="7" spans="1:6" ht="18" customHeight="1">
      <c r="A7" s="48" t="s">
        <v>72</v>
      </c>
      <c r="B7" s="53">
        <v>4881</v>
      </c>
      <c r="C7" s="53">
        <v>1959</v>
      </c>
      <c r="D7" s="53">
        <v>1695</v>
      </c>
      <c r="E7" s="53">
        <v>1793</v>
      </c>
      <c r="F7" s="53">
        <f>SUM(B7:E7)</f>
        <v>10328</v>
      </c>
    </row>
    <row r="8" spans="1:6" ht="18" customHeight="1">
      <c r="A8" s="48" t="s">
        <v>2</v>
      </c>
      <c r="B8" s="53">
        <v>1714</v>
      </c>
      <c r="C8" s="53">
        <v>1235</v>
      </c>
      <c r="D8" s="53">
        <v>1345</v>
      </c>
      <c r="E8" s="53">
        <v>1239</v>
      </c>
      <c r="F8" s="53">
        <f>SUM(B8:E8)</f>
        <v>5533</v>
      </c>
    </row>
    <row r="9" spans="1:6" ht="18" customHeight="1">
      <c r="A9" s="48"/>
      <c r="B9" s="53"/>
      <c r="C9" s="53"/>
      <c r="D9" s="53"/>
      <c r="E9" s="53"/>
      <c r="F9" s="53"/>
    </row>
    <row r="10" spans="1:6" ht="18" customHeight="1">
      <c r="A10" s="47" t="s">
        <v>73</v>
      </c>
      <c r="B10" s="52">
        <v>6009</v>
      </c>
      <c r="C10" s="52">
        <v>6575</v>
      </c>
      <c r="D10" s="52">
        <v>7131</v>
      </c>
      <c r="E10" s="52">
        <v>5872</v>
      </c>
      <c r="F10" s="52">
        <f aca="true" t="shared" si="0" ref="F10:F17">SUM(B10:E10)</f>
        <v>25587</v>
      </c>
    </row>
    <row r="11" spans="1:6" ht="18" customHeight="1">
      <c r="A11" s="48" t="s">
        <v>75</v>
      </c>
      <c r="B11" s="53">
        <v>3936</v>
      </c>
      <c r="C11" s="53">
        <v>4708</v>
      </c>
      <c r="D11" s="53">
        <v>5078</v>
      </c>
      <c r="E11" s="53">
        <v>3867</v>
      </c>
      <c r="F11" s="53">
        <f t="shared" si="0"/>
        <v>17589</v>
      </c>
    </row>
    <row r="12" spans="1:6" ht="18" customHeight="1">
      <c r="A12" s="48" t="s">
        <v>74</v>
      </c>
      <c r="B12" s="53">
        <v>436</v>
      </c>
      <c r="C12" s="53">
        <v>421</v>
      </c>
      <c r="D12" s="53">
        <v>407</v>
      </c>
      <c r="E12" s="53">
        <v>357</v>
      </c>
      <c r="F12" s="53">
        <f t="shared" si="0"/>
        <v>1621</v>
      </c>
    </row>
    <row r="13" spans="1:6" ht="18" customHeight="1">
      <c r="A13" s="48" t="s">
        <v>71</v>
      </c>
      <c r="B13" s="53">
        <v>827</v>
      </c>
      <c r="C13" s="53">
        <v>1063</v>
      </c>
      <c r="D13" s="53">
        <v>1210</v>
      </c>
      <c r="E13" s="53">
        <v>840</v>
      </c>
      <c r="F13" s="53">
        <f t="shared" si="0"/>
        <v>3940</v>
      </c>
    </row>
    <row r="14" spans="1:6" ht="18" customHeight="1">
      <c r="A14" s="48" t="s">
        <v>5</v>
      </c>
      <c r="B14" s="53">
        <v>2673</v>
      </c>
      <c r="C14" s="53">
        <v>3224</v>
      </c>
      <c r="D14" s="53">
        <v>3461</v>
      </c>
      <c r="E14" s="53">
        <v>2670</v>
      </c>
      <c r="F14" s="53">
        <f t="shared" si="0"/>
        <v>12028</v>
      </c>
    </row>
    <row r="15" spans="1:6" ht="18" customHeight="1">
      <c r="A15" s="49" t="s">
        <v>58</v>
      </c>
      <c r="B15" s="53">
        <v>1574</v>
      </c>
      <c r="C15" s="53">
        <v>1456</v>
      </c>
      <c r="D15" s="53">
        <v>1566</v>
      </c>
      <c r="E15" s="53">
        <v>1524</v>
      </c>
      <c r="F15" s="53">
        <f t="shared" si="0"/>
        <v>6120</v>
      </c>
    </row>
    <row r="16" spans="1:6" ht="18" customHeight="1">
      <c r="A16" s="48" t="s">
        <v>59</v>
      </c>
      <c r="B16" s="53">
        <v>499</v>
      </c>
      <c r="C16" s="53">
        <v>411</v>
      </c>
      <c r="D16" s="53">
        <v>487</v>
      </c>
      <c r="E16" s="53">
        <v>481</v>
      </c>
      <c r="F16" s="53">
        <f t="shared" si="0"/>
        <v>1878</v>
      </c>
    </row>
    <row r="17" spans="1:6" ht="18" customHeight="1">
      <c r="A17" s="55" t="s">
        <v>52</v>
      </c>
      <c r="B17" s="54">
        <v>499</v>
      </c>
      <c r="C17" s="54">
        <v>411</v>
      </c>
      <c r="D17" s="54">
        <v>487</v>
      </c>
      <c r="E17" s="54">
        <v>481</v>
      </c>
      <c r="F17" s="54">
        <f t="shared" si="0"/>
        <v>1878</v>
      </c>
    </row>
    <row r="18" spans="2:6" ht="15">
      <c r="B18" s="32"/>
      <c r="C18" s="32"/>
      <c r="D18" s="32"/>
      <c r="E18" s="32"/>
      <c r="F18" s="32"/>
    </row>
    <row r="19" spans="2:6" ht="15">
      <c r="B19" s="32"/>
      <c r="C19" s="32"/>
      <c r="D19" s="32"/>
      <c r="E19" s="32"/>
      <c r="F19" s="32"/>
    </row>
    <row r="20" spans="2:6" ht="15">
      <c r="B20" s="32"/>
      <c r="C20" s="32"/>
      <c r="D20" s="32"/>
      <c r="E20" s="32"/>
      <c r="F20" s="32"/>
    </row>
    <row r="21" spans="2:6" ht="15">
      <c r="B21" s="32"/>
      <c r="C21" s="32"/>
      <c r="D21" s="32"/>
      <c r="E21" s="32"/>
      <c r="F21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P17" sqref="P17"/>
    </sheetView>
  </sheetViews>
  <sheetFormatPr defaultColWidth="8.796875" defaultRowHeight="15"/>
  <cols>
    <col min="1" max="1" width="26.09765625" style="4" customWidth="1"/>
    <col min="2" max="13" width="5.3984375" style="4" customWidth="1"/>
    <col min="14" max="16384" width="9" style="4" customWidth="1"/>
  </cols>
  <sheetData>
    <row r="1" ht="15.75" customHeight="1">
      <c r="A1" s="14" t="s">
        <v>28</v>
      </c>
    </row>
    <row r="2" spans="1:13" ht="15.75" customHeight="1">
      <c r="A2" s="5"/>
      <c r="B2" s="15" t="s">
        <v>12</v>
      </c>
      <c r="C2" s="15" t="s">
        <v>13</v>
      </c>
      <c r="D2" s="15" t="s">
        <v>17</v>
      </c>
      <c r="E2" s="15" t="s">
        <v>18</v>
      </c>
      <c r="F2" s="15" t="s">
        <v>14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</row>
    <row r="3" spans="1:13" ht="17.25" customHeight="1">
      <c r="A3" s="6" t="s">
        <v>15</v>
      </c>
      <c r="B3" s="3">
        <v>9873</v>
      </c>
      <c r="C3" s="3">
        <v>5194</v>
      </c>
      <c r="D3" s="3">
        <v>5538</v>
      </c>
      <c r="E3" s="3">
        <v>5439</v>
      </c>
      <c r="F3" s="3">
        <v>5132</v>
      </c>
      <c r="G3" s="3">
        <v>4701</v>
      </c>
      <c r="H3" s="3">
        <v>6152</v>
      </c>
      <c r="I3" s="3">
        <v>4491</v>
      </c>
      <c r="J3" s="3">
        <v>5864</v>
      </c>
      <c r="K3" s="3">
        <v>10311</v>
      </c>
      <c r="L3" s="3">
        <v>5844</v>
      </c>
      <c r="M3" s="3">
        <v>5005</v>
      </c>
    </row>
    <row r="4" spans="1:13" ht="17.25" customHeight="1">
      <c r="A4" s="7" t="s">
        <v>0</v>
      </c>
      <c r="B4" s="3">
        <v>1252</v>
      </c>
      <c r="C4" s="3">
        <v>768</v>
      </c>
      <c r="D4" s="3">
        <v>895</v>
      </c>
      <c r="E4" s="3">
        <v>1045</v>
      </c>
      <c r="F4" s="3">
        <v>747</v>
      </c>
      <c r="G4" s="3">
        <v>590</v>
      </c>
      <c r="H4" s="3">
        <v>678</v>
      </c>
      <c r="I4" s="3">
        <v>598</v>
      </c>
      <c r="J4" s="3">
        <v>999</v>
      </c>
      <c r="K4" s="3">
        <v>5301</v>
      </c>
      <c r="L4" s="3">
        <v>1228</v>
      </c>
      <c r="M4" s="3">
        <v>643</v>
      </c>
    </row>
    <row r="5" spans="1:13" ht="17.25" customHeight="1">
      <c r="A5" s="7" t="s">
        <v>7</v>
      </c>
      <c r="B5" s="3">
        <v>1523</v>
      </c>
      <c r="C5" s="3">
        <v>928</v>
      </c>
      <c r="D5" s="3">
        <v>855</v>
      </c>
      <c r="E5" s="3">
        <v>816</v>
      </c>
      <c r="F5" s="3">
        <v>827</v>
      </c>
      <c r="G5" s="3">
        <v>728</v>
      </c>
      <c r="H5" s="3">
        <v>871</v>
      </c>
      <c r="I5" s="3">
        <v>706</v>
      </c>
      <c r="J5" s="3">
        <v>874</v>
      </c>
      <c r="K5" s="3">
        <v>694</v>
      </c>
      <c r="L5" s="3">
        <v>764</v>
      </c>
      <c r="M5" s="3">
        <v>768</v>
      </c>
    </row>
    <row r="6" spans="1:13" ht="17.25" customHeight="1">
      <c r="A6" s="7" t="s">
        <v>1</v>
      </c>
      <c r="B6" s="3">
        <v>3684</v>
      </c>
      <c r="C6" s="3">
        <v>1870</v>
      </c>
      <c r="D6" s="3">
        <v>1986</v>
      </c>
      <c r="E6" s="3">
        <v>2144</v>
      </c>
      <c r="F6" s="3">
        <v>2129</v>
      </c>
      <c r="G6" s="3">
        <v>2055</v>
      </c>
      <c r="H6" s="3">
        <v>2897</v>
      </c>
      <c r="I6" s="3">
        <v>1887</v>
      </c>
      <c r="J6" s="3">
        <v>2309</v>
      </c>
      <c r="K6" s="3">
        <v>2448</v>
      </c>
      <c r="L6" s="3">
        <v>2306</v>
      </c>
      <c r="M6" s="3">
        <v>2538</v>
      </c>
    </row>
    <row r="7" spans="1:13" ht="17.25" customHeight="1">
      <c r="A7" s="7" t="s">
        <v>2</v>
      </c>
      <c r="B7" s="3">
        <v>3414</v>
      </c>
      <c r="C7" s="3">
        <v>1628</v>
      </c>
      <c r="D7" s="3">
        <v>1802</v>
      </c>
      <c r="E7" s="3">
        <v>1434</v>
      </c>
      <c r="F7" s="3">
        <v>1429</v>
      </c>
      <c r="G7" s="3">
        <v>1328</v>
      </c>
      <c r="H7" s="3">
        <v>1706</v>
      </c>
      <c r="I7" s="3">
        <v>1300</v>
      </c>
      <c r="J7" s="3">
        <v>1682</v>
      </c>
      <c r="K7" s="3">
        <v>1868</v>
      </c>
      <c r="L7" s="3">
        <v>1546</v>
      </c>
      <c r="M7" s="3">
        <v>1056</v>
      </c>
    </row>
    <row r="8" spans="1:13" ht="17.25" customHeight="1">
      <c r="A8" s="6" t="s">
        <v>16</v>
      </c>
      <c r="B8" s="3">
        <v>8207</v>
      </c>
      <c r="C8" s="3">
        <v>7494</v>
      </c>
      <c r="D8" s="3">
        <v>8991</v>
      </c>
      <c r="E8" s="3">
        <v>7082</v>
      </c>
      <c r="F8" s="3">
        <v>6975</v>
      </c>
      <c r="G8" s="3">
        <v>6159</v>
      </c>
      <c r="H8" s="3">
        <v>5290</v>
      </c>
      <c r="I8" s="3">
        <v>6086</v>
      </c>
      <c r="J8" s="3">
        <v>7745</v>
      </c>
      <c r="K8" s="3">
        <v>7469</v>
      </c>
      <c r="L8" s="3">
        <v>6989</v>
      </c>
      <c r="M8" s="3">
        <v>4949</v>
      </c>
    </row>
    <row r="9" spans="1:13" ht="17.25" customHeight="1">
      <c r="A9" s="7" t="s">
        <v>3</v>
      </c>
      <c r="B9" s="1">
        <v>5148</v>
      </c>
      <c r="C9" s="1">
        <v>4417</v>
      </c>
      <c r="D9" s="1">
        <v>5245</v>
      </c>
      <c r="E9" s="1">
        <v>4245</v>
      </c>
      <c r="F9" s="1">
        <v>4137</v>
      </c>
      <c r="G9" s="1">
        <v>3711</v>
      </c>
      <c r="H9" s="1">
        <v>3047</v>
      </c>
      <c r="I9" s="1">
        <v>3823</v>
      </c>
      <c r="J9" s="1">
        <v>4426</v>
      </c>
      <c r="K9" s="1">
        <v>4273</v>
      </c>
      <c r="L9" s="1">
        <v>4102</v>
      </c>
      <c r="M9" s="1">
        <v>2543</v>
      </c>
    </row>
    <row r="10" spans="1:13" ht="17.25" customHeight="1">
      <c r="A10" s="7" t="s">
        <v>4</v>
      </c>
      <c r="B10" s="1">
        <v>1070</v>
      </c>
      <c r="C10" s="1">
        <v>792</v>
      </c>
      <c r="D10" s="1">
        <v>975</v>
      </c>
      <c r="E10" s="1">
        <v>789</v>
      </c>
      <c r="F10" s="1">
        <v>796</v>
      </c>
      <c r="G10" s="1">
        <v>628</v>
      </c>
      <c r="H10" s="1">
        <v>528</v>
      </c>
      <c r="I10" s="1">
        <v>630</v>
      </c>
      <c r="J10" s="1">
        <v>655</v>
      </c>
      <c r="K10" s="1">
        <v>1038</v>
      </c>
      <c r="L10" s="1">
        <v>1070</v>
      </c>
      <c r="M10" s="1">
        <v>627</v>
      </c>
    </row>
    <row r="11" spans="1:13" ht="17.25" customHeight="1">
      <c r="A11" s="7" t="s">
        <v>6</v>
      </c>
      <c r="B11" s="1">
        <v>683</v>
      </c>
      <c r="C11" s="1">
        <v>534</v>
      </c>
      <c r="D11" s="1">
        <v>625</v>
      </c>
      <c r="E11" s="1">
        <v>588</v>
      </c>
      <c r="F11" s="1">
        <v>588</v>
      </c>
      <c r="G11" s="2">
        <v>576</v>
      </c>
      <c r="H11" s="2">
        <v>432</v>
      </c>
      <c r="I11" s="2">
        <v>480</v>
      </c>
      <c r="J11" s="2">
        <v>584</v>
      </c>
      <c r="K11" s="2">
        <v>473</v>
      </c>
      <c r="L11" s="2">
        <v>473</v>
      </c>
      <c r="M11" s="2">
        <v>297</v>
      </c>
    </row>
    <row r="12" spans="1:13" ht="17.25" customHeight="1">
      <c r="A12" s="7" t="s">
        <v>5</v>
      </c>
      <c r="B12" s="1">
        <v>3395</v>
      </c>
      <c r="C12" s="1">
        <v>3091</v>
      </c>
      <c r="D12" s="1">
        <v>3645</v>
      </c>
      <c r="E12" s="1">
        <v>2868</v>
      </c>
      <c r="F12" s="1">
        <v>2753</v>
      </c>
      <c r="G12" s="1">
        <v>2507</v>
      </c>
      <c r="H12" s="1">
        <v>2087</v>
      </c>
      <c r="I12" s="1">
        <v>2713</v>
      </c>
      <c r="J12" s="1">
        <v>3187</v>
      </c>
      <c r="K12" s="1">
        <v>2762</v>
      </c>
      <c r="L12" s="1">
        <v>2559</v>
      </c>
      <c r="M12" s="1">
        <v>1619</v>
      </c>
    </row>
    <row r="13" spans="1:13" ht="22.5">
      <c r="A13" s="8" t="s">
        <v>8</v>
      </c>
      <c r="B13" s="16">
        <v>2708</v>
      </c>
      <c r="C13" s="16">
        <v>2741</v>
      </c>
      <c r="D13" s="16">
        <v>3420</v>
      </c>
      <c r="E13" s="16">
        <v>2591</v>
      </c>
      <c r="F13" s="16">
        <v>2724</v>
      </c>
      <c r="G13" s="16">
        <v>2312</v>
      </c>
      <c r="H13" s="16">
        <v>1883</v>
      </c>
      <c r="I13" s="16">
        <v>1978</v>
      </c>
      <c r="J13" s="16">
        <v>3114</v>
      </c>
      <c r="K13" s="16">
        <v>3152</v>
      </c>
      <c r="L13" s="16">
        <v>2805</v>
      </c>
      <c r="M13" s="16">
        <v>2318</v>
      </c>
    </row>
    <row r="14" spans="1:13" ht="17.25" customHeight="1">
      <c r="A14" s="7" t="s">
        <v>9</v>
      </c>
      <c r="B14" s="16">
        <v>351</v>
      </c>
      <c r="C14" s="16">
        <v>336</v>
      </c>
      <c r="D14" s="16">
        <v>326</v>
      </c>
      <c r="E14" s="16">
        <v>246</v>
      </c>
      <c r="F14" s="16">
        <v>114</v>
      </c>
      <c r="G14" s="16">
        <v>136</v>
      </c>
      <c r="H14" s="16">
        <v>360</v>
      </c>
      <c r="I14" s="16">
        <v>285</v>
      </c>
      <c r="J14" s="16">
        <v>205</v>
      </c>
      <c r="K14" s="16">
        <v>44</v>
      </c>
      <c r="L14" s="16">
        <v>82</v>
      </c>
      <c r="M14" s="16">
        <v>88</v>
      </c>
    </row>
    <row r="15" spans="1:13" ht="17.25" customHeight="1">
      <c r="A15" s="10" t="s">
        <v>10</v>
      </c>
      <c r="B15" s="17">
        <v>39</v>
      </c>
      <c r="C15" s="17">
        <v>70</v>
      </c>
      <c r="D15" s="17">
        <v>70</v>
      </c>
      <c r="E15" s="17">
        <v>52</v>
      </c>
      <c r="F15" s="17">
        <v>42</v>
      </c>
      <c r="G15" s="17">
        <v>111</v>
      </c>
      <c r="H15" s="17">
        <v>84</v>
      </c>
      <c r="I15" s="17">
        <v>40</v>
      </c>
      <c r="J15" s="17">
        <v>51</v>
      </c>
      <c r="K15" s="17">
        <v>34</v>
      </c>
      <c r="L15" s="17">
        <v>80</v>
      </c>
      <c r="M15" s="17">
        <v>86</v>
      </c>
    </row>
    <row r="16" ht="15.75" customHeight="1"/>
    <row r="17" ht="15.75" customHeight="1"/>
    <row r="18" spans="2:13" ht="15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="13" customFormat="1" ht="15.75" customHeight="1"/>
    <row r="20" s="13" customFormat="1" ht="15.75" customHeight="1"/>
    <row r="21" s="13" customFormat="1" ht="15.75" customHeight="1"/>
    <row r="22" s="13" customFormat="1" ht="15.75" customHeight="1"/>
    <row r="23" s="13" customFormat="1" ht="15.75" customHeight="1"/>
    <row r="24" s="13" customFormat="1" ht="15.75" customHeight="1"/>
    <row r="25" s="13" customFormat="1" ht="15.75" customHeight="1"/>
    <row r="26" s="13" customFormat="1" ht="15.75" customHeight="1"/>
    <row r="27" s="13" customFormat="1" ht="15.75" customHeight="1"/>
    <row r="28" s="13" customFormat="1" ht="15.75" customHeight="1"/>
    <row r="29" s="13" customFormat="1" ht="11.25"/>
    <row r="30" s="13" customFormat="1" ht="15.75" customHeight="1"/>
    <row r="31" s="13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P17" sqref="P17"/>
    </sheetView>
  </sheetViews>
  <sheetFormatPr defaultColWidth="8.796875" defaultRowHeight="15"/>
  <cols>
    <col min="1" max="1" width="26.09765625" style="4" customWidth="1"/>
    <col min="2" max="13" width="5.5" style="4" customWidth="1"/>
    <col min="14" max="16384" width="9" style="4" customWidth="1"/>
  </cols>
  <sheetData>
    <row r="1" ht="15.75" customHeight="1">
      <c r="A1" s="14" t="s">
        <v>29</v>
      </c>
    </row>
    <row r="2" spans="1:13" ht="15.75" customHeight="1">
      <c r="A2" s="5"/>
      <c r="B2" s="15" t="s">
        <v>12</v>
      </c>
      <c r="C2" s="15" t="s">
        <v>13</v>
      </c>
      <c r="D2" s="15" t="s">
        <v>17</v>
      </c>
      <c r="E2" s="15" t="s">
        <v>18</v>
      </c>
      <c r="F2" s="15" t="s">
        <v>14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</row>
    <row r="3" spans="1:13" ht="17.25" customHeight="1">
      <c r="A3" s="6" t="s">
        <v>15</v>
      </c>
      <c r="B3" s="3">
        <v>7246</v>
      </c>
      <c r="C3" s="3">
        <v>4256</v>
      </c>
      <c r="D3" s="3">
        <v>4229</v>
      </c>
      <c r="E3" s="3">
        <v>4649</v>
      </c>
      <c r="F3" s="3">
        <v>4245</v>
      </c>
      <c r="G3" s="3">
        <v>4869</v>
      </c>
      <c r="H3" s="3">
        <v>5730</v>
      </c>
      <c r="I3" s="3">
        <v>4177</v>
      </c>
      <c r="J3" s="3">
        <v>6050</v>
      </c>
      <c r="K3" s="3">
        <v>10581</v>
      </c>
      <c r="L3" s="3">
        <v>6958</v>
      </c>
      <c r="M3" s="3">
        <v>7796</v>
      </c>
    </row>
    <row r="4" spans="1:13" ht="17.25" customHeight="1">
      <c r="A4" s="7" t="s">
        <v>0</v>
      </c>
      <c r="B4" s="3">
        <v>928</v>
      </c>
      <c r="C4" s="3">
        <v>640</v>
      </c>
      <c r="D4" s="3">
        <v>659</v>
      </c>
      <c r="E4" s="3">
        <v>802</v>
      </c>
      <c r="F4" s="3">
        <v>523</v>
      </c>
      <c r="G4" s="3">
        <v>495</v>
      </c>
      <c r="H4" s="3">
        <v>518</v>
      </c>
      <c r="I4" s="3">
        <v>492</v>
      </c>
      <c r="J4" s="3">
        <v>913</v>
      </c>
      <c r="K4" s="3">
        <v>4576</v>
      </c>
      <c r="L4" s="3">
        <v>1163</v>
      </c>
      <c r="M4" s="3">
        <v>808</v>
      </c>
    </row>
    <row r="5" spans="1:13" ht="17.25" customHeight="1">
      <c r="A5" s="7" t="s">
        <v>7</v>
      </c>
      <c r="B5" s="3">
        <v>1186</v>
      </c>
      <c r="C5" s="3">
        <v>656</v>
      </c>
      <c r="D5" s="3">
        <v>645</v>
      </c>
      <c r="E5" s="3">
        <v>746</v>
      </c>
      <c r="F5" s="3">
        <v>820</v>
      </c>
      <c r="G5" s="3">
        <v>691</v>
      </c>
      <c r="H5" s="3">
        <v>819</v>
      </c>
      <c r="I5" s="3">
        <v>669</v>
      </c>
      <c r="J5" s="3">
        <v>866</v>
      </c>
      <c r="K5" s="3">
        <v>1118</v>
      </c>
      <c r="L5" s="3">
        <v>1168</v>
      </c>
      <c r="M5" s="3">
        <v>1353</v>
      </c>
    </row>
    <row r="6" spans="1:13" ht="17.25" customHeight="1">
      <c r="A6" s="7" t="s">
        <v>1</v>
      </c>
      <c r="B6" s="3">
        <v>3299</v>
      </c>
      <c r="C6" s="3">
        <v>1801</v>
      </c>
      <c r="D6" s="3">
        <v>1704</v>
      </c>
      <c r="E6" s="3">
        <v>1900</v>
      </c>
      <c r="F6" s="3">
        <v>1744</v>
      </c>
      <c r="G6" s="3">
        <v>2049</v>
      </c>
      <c r="H6" s="3">
        <v>2813</v>
      </c>
      <c r="I6" s="3">
        <v>1801</v>
      </c>
      <c r="J6" s="3">
        <v>2394</v>
      </c>
      <c r="K6" s="3">
        <v>2773</v>
      </c>
      <c r="L6" s="3">
        <v>3012</v>
      </c>
      <c r="M6" s="3">
        <v>4154</v>
      </c>
    </row>
    <row r="7" spans="1:13" ht="17.25" customHeight="1">
      <c r="A7" s="7" t="s">
        <v>2</v>
      </c>
      <c r="B7" s="3">
        <v>1833</v>
      </c>
      <c r="C7" s="3">
        <v>1159</v>
      </c>
      <c r="D7" s="3">
        <v>1221</v>
      </c>
      <c r="E7" s="3">
        <v>1201</v>
      </c>
      <c r="F7" s="3">
        <v>1158</v>
      </c>
      <c r="G7" s="3">
        <v>1634</v>
      </c>
      <c r="H7" s="3">
        <v>1580</v>
      </c>
      <c r="I7" s="3">
        <v>1215</v>
      </c>
      <c r="J7" s="3">
        <v>1877</v>
      </c>
      <c r="K7" s="3">
        <v>2114</v>
      </c>
      <c r="L7" s="3">
        <v>1615</v>
      </c>
      <c r="M7" s="3">
        <v>1481</v>
      </c>
    </row>
    <row r="8" spans="1:13" ht="17.25" customHeight="1">
      <c r="A8" s="6" t="s">
        <v>16</v>
      </c>
      <c r="B8" s="3">
        <v>6419</v>
      </c>
      <c r="C8" s="3">
        <v>6497</v>
      </c>
      <c r="D8" s="3">
        <v>6931</v>
      </c>
      <c r="E8" s="3">
        <v>6504</v>
      </c>
      <c r="F8" s="3">
        <v>5521</v>
      </c>
      <c r="G8" s="3">
        <v>5323</v>
      </c>
      <c r="H8" s="3">
        <v>4890</v>
      </c>
      <c r="I8" s="3">
        <v>5058</v>
      </c>
      <c r="J8" s="3">
        <v>7416</v>
      </c>
      <c r="K8" s="3">
        <v>7263</v>
      </c>
      <c r="L8" s="3">
        <v>6216</v>
      </c>
      <c r="M8" s="3">
        <v>4920</v>
      </c>
    </row>
    <row r="9" spans="1:13" ht="17.25" customHeight="1">
      <c r="A9" s="7" t="s">
        <v>3</v>
      </c>
      <c r="B9" s="1">
        <v>4127</v>
      </c>
      <c r="C9" s="1">
        <v>4167</v>
      </c>
      <c r="D9" s="1">
        <v>4119</v>
      </c>
      <c r="E9" s="1">
        <v>3604</v>
      </c>
      <c r="F9" s="1">
        <v>3196</v>
      </c>
      <c r="G9" s="1">
        <v>2903</v>
      </c>
      <c r="H9" s="1">
        <v>2315</v>
      </c>
      <c r="I9" s="1">
        <v>3134</v>
      </c>
      <c r="J9" s="1">
        <v>4482</v>
      </c>
      <c r="K9" s="1">
        <v>4044</v>
      </c>
      <c r="L9" s="1">
        <v>3218</v>
      </c>
      <c r="M9" s="1">
        <v>2362</v>
      </c>
    </row>
    <row r="10" spans="1:13" ht="17.25" customHeight="1">
      <c r="A10" s="7" t="s">
        <v>4</v>
      </c>
      <c r="B10" s="1">
        <v>874</v>
      </c>
      <c r="C10" s="1">
        <v>788</v>
      </c>
      <c r="D10" s="1">
        <v>775</v>
      </c>
      <c r="E10" s="1">
        <v>655</v>
      </c>
      <c r="F10" s="1">
        <v>537</v>
      </c>
      <c r="G10" s="1">
        <v>453</v>
      </c>
      <c r="H10" s="1">
        <v>358</v>
      </c>
      <c r="I10" s="1">
        <v>454</v>
      </c>
      <c r="J10" s="1">
        <v>602</v>
      </c>
      <c r="K10" s="1">
        <v>777</v>
      </c>
      <c r="L10" s="1">
        <v>692</v>
      </c>
      <c r="M10" s="1">
        <v>497</v>
      </c>
    </row>
    <row r="11" spans="1:13" ht="17.25" customHeight="1">
      <c r="A11" s="7" t="s">
        <v>6</v>
      </c>
      <c r="B11" s="1">
        <v>497</v>
      </c>
      <c r="C11" s="1">
        <v>514</v>
      </c>
      <c r="D11" s="1">
        <v>458</v>
      </c>
      <c r="E11" s="1">
        <v>424</v>
      </c>
      <c r="F11" s="1">
        <v>412</v>
      </c>
      <c r="G11" s="2">
        <v>358</v>
      </c>
      <c r="H11" s="2">
        <v>332</v>
      </c>
      <c r="I11" s="2">
        <v>349</v>
      </c>
      <c r="J11" s="2">
        <v>557</v>
      </c>
      <c r="K11" s="2">
        <v>576</v>
      </c>
      <c r="L11" s="2">
        <v>476</v>
      </c>
      <c r="M11" s="2">
        <v>333</v>
      </c>
    </row>
    <row r="12" spans="1:13" ht="17.25" customHeight="1">
      <c r="A12" s="7" t="s">
        <v>5</v>
      </c>
      <c r="B12" s="1">
        <v>2756</v>
      </c>
      <c r="C12" s="1">
        <v>2865</v>
      </c>
      <c r="D12" s="1">
        <v>2886</v>
      </c>
      <c r="E12" s="1">
        <v>2525</v>
      </c>
      <c r="F12" s="1">
        <v>2247</v>
      </c>
      <c r="G12" s="1">
        <v>2092</v>
      </c>
      <c r="H12" s="1">
        <v>1625</v>
      </c>
      <c r="I12" s="1">
        <v>2331</v>
      </c>
      <c r="J12" s="1">
        <v>3323</v>
      </c>
      <c r="K12" s="1">
        <v>2691</v>
      </c>
      <c r="L12" s="1">
        <v>2050</v>
      </c>
      <c r="M12" s="1">
        <v>1532</v>
      </c>
    </row>
    <row r="13" spans="1:13" ht="22.5">
      <c r="A13" s="8" t="s">
        <v>8</v>
      </c>
      <c r="B13" s="16">
        <v>2147</v>
      </c>
      <c r="C13" s="16">
        <v>2049</v>
      </c>
      <c r="D13" s="16">
        <v>2245</v>
      </c>
      <c r="E13" s="16">
        <v>2493</v>
      </c>
      <c r="F13" s="16">
        <v>2256</v>
      </c>
      <c r="G13" s="16">
        <v>1969</v>
      </c>
      <c r="H13" s="16">
        <v>1983</v>
      </c>
      <c r="I13" s="16">
        <v>1752</v>
      </c>
      <c r="J13" s="16">
        <v>2665</v>
      </c>
      <c r="K13" s="16">
        <v>2688</v>
      </c>
      <c r="L13" s="16">
        <v>2624</v>
      </c>
      <c r="M13" s="16">
        <v>2269</v>
      </c>
    </row>
    <row r="14" spans="1:13" ht="17.25" customHeight="1">
      <c r="A14" s="7" t="s">
        <v>9</v>
      </c>
      <c r="B14" s="16">
        <v>145</v>
      </c>
      <c r="C14" s="16">
        <v>281</v>
      </c>
      <c r="D14" s="16">
        <v>567</v>
      </c>
      <c r="E14" s="16">
        <v>407</v>
      </c>
      <c r="F14" s="16">
        <v>69</v>
      </c>
      <c r="G14" s="16">
        <v>451</v>
      </c>
      <c r="H14" s="16">
        <v>592</v>
      </c>
      <c r="I14" s="16">
        <v>172</v>
      </c>
      <c r="J14" s="16">
        <v>269</v>
      </c>
      <c r="K14" s="16">
        <v>531</v>
      </c>
      <c r="L14" s="16">
        <v>374</v>
      </c>
      <c r="M14" s="16">
        <v>289</v>
      </c>
    </row>
    <row r="15" spans="1:13" ht="17.25" customHeight="1">
      <c r="A15" s="10" t="s">
        <v>10</v>
      </c>
      <c r="B15" s="17">
        <v>138</v>
      </c>
      <c r="C15" s="17">
        <v>56</v>
      </c>
      <c r="D15" s="17">
        <v>75</v>
      </c>
      <c r="E15" s="17">
        <v>72</v>
      </c>
      <c r="F15" s="17">
        <v>30</v>
      </c>
      <c r="G15" s="17">
        <v>62</v>
      </c>
      <c r="H15" s="17">
        <v>56</v>
      </c>
      <c r="I15" s="17">
        <v>16</v>
      </c>
      <c r="J15" s="17">
        <v>63</v>
      </c>
      <c r="K15" s="17">
        <v>36</v>
      </c>
      <c r="L15" s="17">
        <v>49</v>
      </c>
      <c r="M15" s="17">
        <v>146</v>
      </c>
    </row>
    <row r="16" ht="15.75" customHeight="1"/>
    <row r="17" ht="15.75" customHeight="1"/>
    <row r="18" spans="2:13" ht="15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="13" customFormat="1" ht="15.75" customHeight="1"/>
    <row r="20" s="13" customFormat="1" ht="15.75" customHeight="1"/>
    <row r="21" s="13" customFormat="1" ht="15.75" customHeight="1"/>
    <row r="22" s="13" customFormat="1" ht="15.75" customHeight="1"/>
    <row r="23" s="13" customFormat="1" ht="15.75" customHeight="1"/>
    <row r="24" s="13" customFormat="1" ht="15.75" customHeight="1"/>
    <row r="25" s="13" customFormat="1" ht="15.75" customHeight="1"/>
    <row r="26" s="13" customFormat="1" ht="15.75" customHeight="1"/>
    <row r="27" s="13" customFormat="1" ht="15.75" customHeight="1"/>
    <row r="28" s="13" customFormat="1" ht="15.75" customHeight="1"/>
    <row r="29" s="13" customFormat="1" ht="11.25"/>
    <row r="30" s="13" customFormat="1" ht="15.75" customHeight="1"/>
    <row r="31" s="13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B2" sqref="B2:M2"/>
    </sheetView>
  </sheetViews>
  <sheetFormatPr defaultColWidth="8.796875" defaultRowHeight="15"/>
  <cols>
    <col min="1" max="1" width="26.09765625" style="4" customWidth="1"/>
    <col min="2" max="13" width="5.5" style="4" customWidth="1"/>
    <col min="14" max="16384" width="9" style="4" customWidth="1"/>
  </cols>
  <sheetData>
    <row r="1" ht="15.75" customHeight="1">
      <c r="A1" s="14" t="s">
        <v>30</v>
      </c>
    </row>
    <row r="2" spans="1:13" ht="15.75" customHeight="1">
      <c r="A2" s="5"/>
      <c r="B2" s="15" t="s">
        <v>12</v>
      </c>
      <c r="C2" s="15" t="s">
        <v>13</v>
      </c>
      <c r="D2" s="15" t="s">
        <v>17</v>
      </c>
      <c r="E2" s="15" t="s">
        <v>18</v>
      </c>
      <c r="F2" s="15" t="s">
        <v>14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</row>
    <row r="3" spans="1:13" ht="17.25" customHeight="1">
      <c r="A3" s="6" t="s">
        <v>15</v>
      </c>
      <c r="B3" s="3">
        <v>12895</v>
      </c>
      <c r="C3" s="3">
        <v>8157</v>
      </c>
      <c r="D3" s="3">
        <v>8887</v>
      </c>
      <c r="E3" s="3">
        <v>9468</v>
      </c>
      <c r="F3" s="3">
        <v>8528</v>
      </c>
      <c r="G3" s="3">
        <v>8274</v>
      </c>
      <c r="H3" s="3">
        <v>8889</v>
      </c>
      <c r="I3" s="3">
        <v>6681</v>
      </c>
      <c r="J3" s="3">
        <v>9383</v>
      </c>
      <c r="K3" s="3">
        <v>15055</v>
      </c>
      <c r="L3" s="3">
        <v>9845</v>
      </c>
      <c r="M3" s="3">
        <v>8434</v>
      </c>
    </row>
    <row r="4" spans="1:13" ht="17.25" customHeight="1">
      <c r="A4" s="7" t="s">
        <v>0</v>
      </c>
      <c r="B4" s="3">
        <v>1206</v>
      </c>
      <c r="C4" s="3">
        <v>951</v>
      </c>
      <c r="D4" s="3">
        <v>1084</v>
      </c>
      <c r="E4" s="3">
        <v>1077</v>
      </c>
      <c r="F4" s="3">
        <v>761</v>
      </c>
      <c r="G4" s="3">
        <v>800</v>
      </c>
      <c r="H4" s="3">
        <v>809</v>
      </c>
      <c r="I4" s="3">
        <v>749</v>
      </c>
      <c r="J4" s="3">
        <v>1466</v>
      </c>
      <c r="K4" s="3">
        <v>5877</v>
      </c>
      <c r="L4" s="3">
        <v>1339</v>
      </c>
      <c r="M4" s="3">
        <v>875</v>
      </c>
    </row>
    <row r="5" spans="1:13" ht="17.25" customHeight="1">
      <c r="A5" s="7" t="s">
        <v>7</v>
      </c>
      <c r="B5" s="3">
        <v>2801</v>
      </c>
      <c r="C5" s="3">
        <v>2038</v>
      </c>
      <c r="D5" s="3">
        <v>2480</v>
      </c>
      <c r="E5" s="3">
        <v>3052</v>
      </c>
      <c r="F5" s="3">
        <v>3220</v>
      </c>
      <c r="G5" s="3">
        <v>2781</v>
      </c>
      <c r="H5" s="3">
        <v>2474</v>
      </c>
      <c r="I5" s="3">
        <v>1782</v>
      </c>
      <c r="J5" s="3">
        <v>2118</v>
      </c>
      <c r="K5" s="3">
        <v>3553</v>
      </c>
      <c r="L5" s="3">
        <v>3276</v>
      </c>
      <c r="M5" s="3">
        <v>2045</v>
      </c>
    </row>
    <row r="6" spans="1:13" ht="17.25" customHeight="1">
      <c r="A6" s="7" t="s">
        <v>1</v>
      </c>
      <c r="B6" s="3">
        <v>6083</v>
      </c>
      <c r="C6" s="3">
        <v>3735</v>
      </c>
      <c r="D6" s="3">
        <v>3615</v>
      </c>
      <c r="E6" s="3">
        <v>4030</v>
      </c>
      <c r="F6" s="3">
        <v>3201</v>
      </c>
      <c r="G6" s="3">
        <v>3157</v>
      </c>
      <c r="H6" s="3">
        <v>3810</v>
      </c>
      <c r="I6" s="3">
        <v>2714</v>
      </c>
      <c r="J6" s="3">
        <v>3867</v>
      </c>
      <c r="K6" s="3">
        <v>3739</v>
      </c>
      <c r="L6" s="3">
        <v>3460</v>
      </c>
      <c r="M6" s="3">
        <v>3735</v>
      </c>
    </row>
    <row r="7" spans="1:13" ht="17.25" customHeight="1">
      <c r="A7" s="7" t="s">
        <v>2</v>
      </c>
      <c r="B7" s="3">
        <v>2805</v>
      </c>
      <c r="C7" s="3">
        <v>1433</v>
      </c>
      <c r="D7" s="3">
        <v>1708</v>
      </c>
      <c r="E7" s="3">
        <v>1309</v>
      </c>
      <c r="F7" s="3">
        <v>1346</v>
      </c>
      <c r="G7" s="3">
        <v>1536</v>
      </c>
      <c r="H7" s="3">
        <v>1796</v>
      </c>
      <c r="I7" s="3">
        <v>1436</v>
      </c>
      <c r="J7" s="3">
        <v>1932</v>
      </c>
      <c r="K7" s="3">
        <v>1886</v>
      </c>
      <c r="L7" s="3">
        <v>1770</v>
      </c>
      <c r="M7" s="3">
        <v>1779</v>
      </c>
    </row>
    <row r="8" spans="1:13" ht="17.25" customHeight="1">
      <c r="A8" s="6" t="s">
        <v>16</v>
      </c>
      <c r="B8" s="3">
        <v>5223</v>
      </c>
      <c r="C8" s="3">
        <v>4886</v>
      </c>
      <c r="D8" s="3">
        <v>6387</v>
      </c>
      <c r="E8" s="3">
        <v>6318</v>
      </c>
      <c r="F8" s="3">
        <v>6841</v>
      </c>
      <c r="G8" s="3">
        <v>6312</v>
      </c>
      <c r="H8" s="3">
        <v>6913</v>
      </c>
      <c r="I8" s="3">
        <v>7032</v>
      </c>
      <c r="J8" s="3">
        <v>9123</v>
      </c>
      <c r="K8" s="3">
        <v>8830</v>
      </c>
      <c r="L8" s="3">
        <v>8990</v>
      </c>
      <c r="M8" s="3">
        <v>7208</v>
      </c>
    </row>
    <row r="9" spans="1:13" ht="17.25" customHeight="1">
      <c r="A9" s="7" t="s">
        <v>3</v>
      </c>
      <c r="B9" s="1">
        <v>3179</v>
      </c>
      <c r="C9" s="1">
        <v>2728</v>
      </c>
      <c r="D9" s="1">
        <v>3565</v>
      </c>
      <c r="E9" s="1">
        <v>3680</v>
      </c>
      <c r="F9" s="1">
        <v>4273</v>
      </c>
      <c r="G9" s="1">
        <v>3887</v>
      </c>
      <c r="H9" s="1">
        <v>3991</v>
      </c>
      <c r="I9" s="1">
        <v>4631</v>
      </c>
      <c r="J9" s="1">
        <v>5546</v>
      </c>
      <c r="K9" s="1">
        <v>4360</v>
      </c>
      <c r="L9" s="1">
        <v>4783</v>
      </c>
      <c r="M9" s="1">
        <v>3930</v>
      </c>
    </row>
    <row r="10" spans="1:13" ht="17.25" customHeight="1">
      <c r="A10" s="7" t="s">
        <v>4</v>
      </c>
      <c r="B10" s="1">
        <v>477</v>
      </c>
      <c r="C10" s="1">
        <v>388</v>
      </c>
      <c r="D10" s="1">
        <v>391</v>
      </c>
      <c r="E10" s="1">
        <v>409</v>
      </c>
      <c r="F10" s="1">
        <v>496</v>
      </c>
      <c r="G10" s="1">
        <v>451</v>
      </c>
      <c r="H10" s="1">
        <v>411</v>
      </c>
      <c r="I10" s="1">
        <v>460</v>
      </c>
      <c r="J10" s="1">
        <v>532</v>
      </c>
      <c r="K10" s="1">
        <v>609</v>
      </c>
      <c r="L10" s="1">
        <v>722</v>
      </c>
      <c r="M10" s="1">
        <v>670</v>
      </c>
    </row>
    <row r="11" spans="1:13" ht="17.25" customHeight="1">
      <c r="A11" s="7" t="s">
        <v>6</v>
      </c>
      <c r="B11" s="1">
        <v>436</v>
      </c>
      <c r="C11" s="1">
        <v>386</v>
      </c>
      <c r="D11" s="1">
        <v>574</v>
      </c>
      <c r="E11" s="1">
        <v>681</v>
      </c>
      <c r="F11" s="1">
        <v>953</v>
      </c>
      <c r="G11" s="2">
        <v>934</v>
      </c>
      <c r="H11" s="2">
        <v>1001</v>
      </c>
      <c r="I11" s="2">
        <v>987</v>
      </c>
      <c r="J11" s="2">
        <v>1233</v>
      </c>
      <c r="K11" s="2">
        <v>1069</v>
      </c>
      <c r="L11" s="2">
        <v>1529</v>
      </c>
      <c r="M11" s="2">
        <v>1057</v>
      </c>
    </row>
    <row r="12" spans="1:13" ht="17.25" customHeight="1">
      <c r="A12" s="7" t="s">
        <v>5</v>
      </c>
      <c r="B12" s="1">
        <v>2266</v>
      </c>
      <c r="C12" s="1">
        <v>1954</v>
      </c>
      <c r="D12" s="1">
        <v>2600</v>
      </c>
      <c r="E12" s="1">
        <v>2590</v>
      </c>
      <c r="F12" s="1">
        <v>2824</v>
      </c>
      <c r="G12" s="1">
        <v>2502</v>
      </c>
      <c r="H12" s="1">
        <v>2579</v>
      </c>
      <c r="I12" s="1">
        <v>3184</v>
      </c>
      <c r="J12" s="1">
        <v>3781</v>
      </c>
      <c r="K12" s="1">
        <v>2682</v>
      </c>
      <c r="L12" s="1">
        <v>2532</v>
      </c>
      <c r="M12" s="1">
        <v>2203</v>
      </c>
    </row>
    <row r="13" spans="1:13" ht="22.5">
      <c r="A13" s="8" t="s">
        <v>8</v>
      </c>
      <c r="B13" s="1">
        <v>1876</v>
      </c>
      <c r="C13" s="1">
        <v>1731</v>
      </c>
      <c r="D13" s="1">
        <v>2048</v>
      </c>
      <c r="E13" s="1">
        <v>1899</v>
      </c>
      <c r="F13" s="1">
        <v>2005</v>
      </c>
      <c r="G13" s="1">
        <v>2010</v>
      </c>
      <c r="H13" s="1">
        <v>2045</v>
      </c>
      <c r="I13" s="1">
        <v>1959</v>
      </c>
      <c r="J13" s="1">
        <v>2985</v>
      </c>
      <c r="K13" s="1">
        <v>3677</v>
      </c>
      <c r="L13" s="1">
        <v>3515</v>
      </c>
      <c r="M13" s="1">
        <v>2579</v>
      </c>
    </row>
    <row r="14" spans="1:13" ht="17.25" customHeight="1">
      <c r="A14" s="7" t="s">
        <v>9</v>
      </c>
      <c r="B14" s="9">
        <v>168</v>
      </c>
      <c r="C14" s="9">
        <v>427</v>
      </c>
      <c r="D14" s="9">
        <v>774</v>
      </c>
      <c r="E14" s="9">
        <v>739</v>
      </c>
      <c r="F14" s="9">
        <v>563</v>
      </c>
      <c r="G14" s="1">
        <v>415</v>
      </c>
      <c r="H14" s="1">
        <v>877</v>
      </c>
      <c r="I14" s="1">
        <v>442</v>
      </c>
      <c r="J14" s="1">
        <v>592</v>
      </c>
      <c r="K14" s="1">
        <v>793</v>
      </c>
      <c r="L14" s="1">
        <v>692</v>
      </c>
      <c r="M14" s="1">
        <v>699</v>
      </c>
    </row>
    <row r="15" spans="1:13" ht="17.25" customHeight="1">
      <c r="A15" s="10" t="s">
        <v>10</v>
      </c>
      <c r="B15" s="11">
        <v>163</v>
      </c>
      <c r="C15" s="11">
        <v>206</v>
      </c>
      <c r="D15" s="12">
        <v>323</v>
      </c>
      <c r="E15" s="12">
        <v>350</v>
      </c>
      <c r="F15" s="12">
        <v>237</v>
      </c>
      <c r="G15" s="12">
        <v>242</v>
      </c>
      <c r="H15" s="12">
        <v>109</v>
      </c>
      <c r="I15" s="12">
        <v>60</v>
      </c>
      <c r="J15" s="12">
        <v>121</v>
      </c>
      <c r="K15" s="12">
        <v>223</v>
      </c>
      <c r="L15" s="12">
        <v>405</v>
      </c>
      <c r="M15" s="12">
        <v>238</v>
      </c>
    </row>
    <row r="16" ht="15.75" customHeight="1"/>
    <row r="17" ht="15.75" customHeight="1"/>
    <row r="18" spans="2:13" ht="15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="13" customFormat="1" ht="15.75" customHeight="1"/>
    <row r="20" s="13" customFormat="1" ht="15.75" customHeight="1"/>
    <row r="21" s="13" customFormat="1" ht="15.75" customHeight="1"/>
    <row r="22" s="13" customFormat="1" ht="15.75" customHeight="1"/>
    <row r="23" s="13" customFormat="1" ht="15.75" customHeight="1"/>
    <row r="24" s="13" customFormat="1" ht="15.75" customHeight="1"/>
    <row r="25" s="13" customFormat="1" ht="15.75" customHeight="1"/>
    <row r="26" s="13" customFormat="1" ht="15.75" customHeight="1"/>
    <row r="27" s="13" customFormat="1" ht="15.75" customHeight="1"/>
    <row r="28" s="13" customFormat="1" ht="15.75" customHeight="1"/>
    <row r="29" s="13" customFormat="1" ht="11.25"/>
    <row r="30" s="13" customFormat="1" ht="15.75" customHeight="1"/>
    <row r="31" s="13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pane xSplit="1" ySplit="2" topLeftCell="B3" activePane="bottomRight" state="frozen"/>
      <selection pane="topLeft" activeCell="B2" sqref="B2:M2"/>
      <selection pane="topRight" activeCell="B2" sqref="B2:M2"/>
      <selection pane="bottomLeft" activeCell="B2" sqref="B2:M2"/>
      <selection pane="bottomRight" activeCell="B2" sqref="B2:M2"/>
    </sheetView>
  </sheetViews>
  <sheetFormatPr defaultColWidth="8.796875" defaultRowHeight="15"/>
  <cols>
    <col min="1" max="1" width="26.09765625" style="0" customWidth="1"/>
    <col min="2" max="9" width="6.3984375" style="0" customWidth="1"/>
    <col min="10" max="11" width="8.59765625" style="0" bestFit="1" customWidth="1"/>
    <col min="12" max="12" width="8" style="0" bestFit="1" customWidth="1"/>
  </cols>
  <sheetData>
    <row r="1" spans="1:5" ht="15.75">
      <c r="A1" s="14" t="s">
        <v>26</v>
      </c>
      <c r="B1" s="4"/>
      <c r="C1" s="4"/>
      <c r="D1" s="4"/>
      <c r="E1" s="4"/>
    </row>
    <row r="2" spans="1:13" ht="15.75">
      <c r="A2" s="5"/>
      <c r="B2" s="15" t="s">
        <v>12</v>
      </c>
      <c r="C2" s="15" t="s">
        <v>13</v>
      </c>
      <c r="D2" s="15" t="s">
        <v>17</v>
      </c>
      <c r="E2" s="15" t="s">
        <v>18</v>
      </c>
      <c r="F2" s="15" t="s">
        <v>14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</row>
    <row r="3" spans="1:13" ht="15.75">
      <c r="A3" s="6" t="s">
        <v>15</v>
      </c>
      <c r="B3" s="3">
        <v>10650</v>
      </c>
      <c r="C3" s="3">
        <v>6848</v>
      </c>
      <c r="D3" s="3">
        <v>7455</v>
      </c>
      <c r="E3" s="3">
        <v>7122</v>
      </c>
      <c r="F3" s="3">
        <v>6787</v>
      </c>
      <c r="G3" s="3">
        <v>6840</v>
      </c>
      <c r="H3" s="3">
        <v>7856</v>
      </c>
      <c r="I3" s="3">
        <v>7257</v>
      </c>
      <c r="J3" s="3">
        <v>9113</v>
      </c>
      <c r="K3" s="3">
        <v>14071</v>
      </c>
      <c r="L3" s="3">
        <v>10329</v>
      </c>
      <c r="M3" s="3">
        <v>14846</v>
      </c>
    </row>
    <row r="4" spans="1:13" ht="15.75">
      <c r="A4" s="7" t="s">
        <v>0</v>
      </c>
      <c r="B4" s="3">
        <v>1042</v>
      </c>
      <c r="C4" s="3">
        <v>805</v>
      </c>
      <c r="D4" s="3">
        <v>1018</v>
      </c>
      <c r="E4" s="3">
        <v>939</v>
      </c>
      <c r="F4" s="3">
        <v>723</v>
      </c>
      <c r="G4" s="3">
        <v>762</v>
      </c>
      <c r="H4" s="3">
        <v>675</v>
      </c>
      <c r="I4" s="3">
        <v>751</v>
      </c>
      <c r="J4" s="3">
        <v>1355</v>
      </c>
      <c r="K4" s="3">
        <v>6343</v>
      </c>
      <c r="L4" s="3">
        <v>1440</v>
      </c>
      <c r="M4" s="3">
        <v>934</v>
      </c>
    </row>
    <row r="5" spans="1:13" ht="15.75">
      <c r="A5" s="7" t="s">
        <v>7</v>
      </c>
      <c r="B5" s="3">
        <v>2736</v>
      </c>
      <c r="C5" s="3">
        <v>1710</v>
      </c>
      <c r="D5" s="3">
        <v>1627</v>
      </c>
      <c r="E5" s="3">
        <v>1928</v>
      </c>
      <c r="F5" s="3">
        <v>1710</v>
      </c>
      <c r="G5" s="3">
        <v>1543</v>
      </c>
      <c r="H5" s="3">
        <v>1674</v>
      </c>
      <c r="I5" s="3">
        <v>1805</v>
      </c>
      <c r="J5" s="3">
        <v>2128</v>
      </c>
      <c r="K5" s="3">
        <v>1929</v>
      </c>
      <c r="L5" s="3">
        <v>3085</v>
      </c>
      <c r="M5" s="3">
        <v>5143</v>
      </c>
    </row>
    <row r="6" spans="1:13" ht="15.75">
      <c r="A6" s="7" t="s">
        <v>1</v>
      </c>
      <c r="B6" s="3">
        <v>4656</v>
      </c>
      <c r="C6" s="3">
        <v>2776</v>
      </c>
      <c r="D6" s="3">
        <v>2966</v>
      </c>
      <c r="E6" s="3">
        <v>2752</v>
      </c>
      <c r="F6" s="3">
        <v>2626</v>
      </c>
      <c r="G6" s="3">
        <v>2640</v>
      </c>
      <c r="H6" s="3">
        <v>3287</v>
      </c>
      <c r="I6" s="3">
        <v>2732</v>
      </c>
      <c r="J6" s="3">
        <v>3428</v>
      </c>
      <c r="K6" s="3">
        <v>3825</v>
      </c>
      <c r="L6" s="3">
        <v>3659</v>
      </c>
      <c r="M6" s="3">
        <v>5494</v>
      </c>
    </row>
    <row r="7" spans="1:13" ht="15.75">
      <c r="A7" s="7" t="s">
        <v>2</v>
      </c>
      <c r="B7" s="3">
        <v>2216</v>
      </c>
      <c r="C7" s="3">
        <v>1557</v>
      </c>
      <c r="D7" s="3">
        <v>1844</v>
      </c>
      <c r="E7" s="3">
        <v>1503</v>
      </c>
      <c r="F7" s="3">
        <v>1728</v>
      </c>
      <c r="G7" s="3">
        <v>1895</v>
      </c>
      <c r="H7" s="3">
        <v>2220</v>
      </c>
      <c r="I7" s="3">
        <v>1969</v>
      </c>
      <c r="J7" s="3">
        <v>2202</v>
      </c>
      <c r="K7" s="3">
        <v>1974</v>
      </c>
      <c r="L7" s="3">
        <v>2145</v>
      </c>
      <c r="M7" s="3">
        <v>3275</v>
      </c>
    </row>
    <row r="8" spans="1:13" ht="15.75">
      <c r="A8" s="6" t="s">
        <v>16</v>
      </c>
      <c r="B8" s="3">
        <v>7731</v>
      </c>
      <c r="C8" s="3">
        <v>6655</v>
      </c>
      <c r="D8" s="3">
        <v>8346</v>
      </c>
      <c r="E8" s="3">
        <v>6699</v>
      </c>
      <c r="F8" s="3">
        <v>7702</v>
      </c>
      <c r="G8" s="3">
        <v>7054</v>
      </c>
      <c r="H8" s="3">
        <v>7637</v>
      </c>
      <c r="I8" s="3">
        <v>6631</v>
      </c>
      <c r="J8" s="3">
        <v>10237</v>
      </c>
      <c r="K8" s="3">
        <v>9296</v>
      </c>
      <c r="L8" s="3">
        <v>9181</v>
      </c>
      <c r="M8" s="3">
        <v>8656</v>
      </c>
    </row>
    <row r="9" spans="1:13" ht="15.75">
      <c r="A9" s="7" t="s">
        <v>3</v>
      </c>
      <c r="B9" s="1">
        <v>5032</v>
      </c>
      <c r="C9" s="1">
        <v>4034</v>
      </c>
      <c r="D9" s="1">
        <v>5112</v>
      </c>
      <c r="E9" s="1">
        <v>3907</v>
      </c>
      <c r="F9" s="1">
        <v>4699</v>
      </c>
      <c r="G9" s="1">
        <v>4239</v>
      </c>
      <c r="H9" s="1">
        <v>4750</v>
      </c>
      <c r="I9" s="1">
        <v>3963</v>
      </c>
      <c r="J9" s="1">
        <v>6771</v>
      </c>
      <c r="K9" s="1">
        <v>4849</v>
      </c>
      <c r="L9" s="1">
        <v>4927</v>
      </c>
      <c r="M9" s="1">
        <v>4721</v>
      </c>
    </row>
    <row r="10" spans="1:13" ht="15.75">
      <c r="A10" s="7" t="s">
        <v>4</v>
      </c>
      <c r="B10" s="1">
        <v>828</v>
      </c>
      <c r="C10" s="1">
        <v>570</v>
      </c>
      <c r="D10" s="1">
        <v>625</v>
      </c>
      <c r="E10" s="1">
        <v>394</v>
      </c>
      <c r="F10" s="1">
        <v>528</v>
      </c>
      <c r="G10" s="1">
        <v>481</v>
      </c>
      <c r="H10" s="1">
        <v>524</v>
      </c>
      <c r="I10" s="1">
        <v>433</v>
      </c>
      <c r="J10" s="1">
        <v>736</v>
      </c>
      <c r="K10" s="1">
        <v>662</v>
      </c>
      <c r="L10" s="1">
        <v>883</v>
      </c>
      <c r="M10" s="1">
        <v>857</v>
      </c>
    </row>
    <row r="11" spans="1:13" ht="15.75">
      <c r="A11" s="7" t="s">
        <v>6</v>
      </c>
      <c r="B11" s="1">
        <v>1115</v>
      </c>
      <c r="C11" s="1">
        <v>945</v>
      </c>
      <c r="D11" s="1">
        <v>1120</v>
      </c>
      <c r="E11" s="1">
        <v>930</v>
      </c>
      <c r="F11" s="1">
        <v>1168</v>
      </c>
      <c r="G11" s="1">
        <v>1050</v>
      </c>
      <c r="H11" s="1">
        <v>1179</v>
      </c>
      <c r="I11" s="1">
        <v>1043</v>
      </c>
      <c r="J11" s="1">
        <v>1568</v>
      </c>
      <c r="K11" s="1">
        <v>1159</v>
      </c>
      <c r="L11" s="1">
        <v>1182</v>
      </c>
      <c r="M11" s="1">
        <v>1097</v>
      </c>
    </row>
    <row r="12" spans="1:13" ht="15.75">
      <c r="A12" s="7" t="s">
        <v>5</v>
      </c>
      <c r="B12" s="1">
        <v>3089</v>
      </c>
      <c r="C12" s="1">
        <v>2519</v>
      </c>
      <c r="D12" s="1">
        <v>3367</v>
      </c>
      <c r="E12" s="1">
        <v>2583</v>
      </c>
      <c r="F12" s="1">
        <v>3003</v>
      </c>
      <c r="G12" s="1">
        <v>2708</v>
      </c>
      <c r="H12" s="1">
        <v>3047</v>
      </c>
      <c r="I12" s="1">
        <v>2487</v>
      </c>
      <c r="J12" s="1">
        <v>4467</v>
      </c>
      <c r="K12" s="1">
        <v>3028</v>
      </c>
      <c r="L12" s="1">
        <v>2862</v>
      </c>
      <c r="M12" s="1">
        <v>2767</v>
      </c>
    </row>
    <row r="13" spans="1:13" ht="23.25">
      <c r="A13" s="8" t="s">
        <v>8</v>
      </c>
      <c r="B13" s="16">
        <v>2217</v>
      </c>
      <c r="C13" s="16">
        <v>2073</v>
      </c>
      <c r="D13" s="16">
        <v>2544</v>
      </c>
      <c r="E13" s="16">
        <v>2220</v>
      </c>
      <c r="F13" s="16">
        <v>2393</v>
      </c>
      <c r="G13" s="16">
        <v>2236</v>
      </c>
      <c r="H13" s="16">
        <v>2308</v>
      </c>
      <c r="I13" s="16">
        <v>2325</v>
      </c>
      <c r="J13" s="16">
        <v>3047</v>
      </c>
      <c r="K13" s="16">
        <v>3859</v>
      </c>
      <c r="L13" s="16">
        <v>3642</v>
      </c>
      <c r="M13" s="16">
        <v>3266</v>
      </c>
    </row>
    <row r="14" spans="1:13" ht="15.75">
      <c r="A14" s="7" t="s">
        <v>9</v>
      </c>
      <c r="B14" s="16">
        <v>482</v>
      </c>
      <c r="C14" s="16">
        <v>548</v>
      </c>
      <c r="D14" s="16">
        <v>690</v>
      </c>
      <c r="E14" s="16">
        <v>572</v>
      </c>
      <c r="F14" s="16">
        <v>610</v>
      </c>
      <c r="G14" s="16">
        <v>579</v>
      </c>
      <c r="H14" s="16">
        <v>579</v>
      </c>
      <c r="I14" s="16">
        <v>343</v>
      </c>
      <c r="J14" s="16">
        <v>419</v>
      </c>
      <c r="K14" s="16">
        <v>588</v>
      </c>
      <c r="L14" s="16">
        <v>612</v>
      </c>
      <c r="M14" s="16">
        <v>669</v>
      </c>
    </row>
    <row r="15" spans="1:13" ht="15.75">
      <c r="A15" s="10" t="s">
        <v>10</v>
      </c>
      <c r="B15" s="17">
        <v>180</v>
      </c>
      <c r="C15" s="17">
        <v>174</v>
      </c>
      <c r="D15" s="17">
        <v>191</v>
      </c>
      <c r="E15" s="17">
        <v>97</v>
      </c>
      <c r="F15" s="17">
        <v>193</v>
      </c>
      <c r="G15" s="17">
        <v>210</v>
      </c>
      <c r="H15" s="17">
        <v>146</v>
      </c>
      <c r="I15" s="17">
        <v>52</v>
      </c>
      <c r="J15" s="17">
        <v>46</v>
      </c>
      <c r="K15" s="17">
        <v>67</v>
      </c>
      <c r="L15" s="17">
        <v>142</v>
      </c>
      <c r="M15" s="17">
        <v>255</v>
      </c>
    </row>
    <row r="17" spans="10:13" ht="15.75">
      <c r="J17" s="19"/>
      <c r="K17" s="19"/>
      <c r="M17" s="19"/>
    </row>
    <row r="18" spans="2:12" ht="15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ht="15.75">
      <c r="I19" s="19"/>
    </row>
  </sheetData>
  <sheetProtection/>
  <printOptions/>
  <pageMargins left="0.31496062992125984" right="0.2362204724409449" top="1.535433070866142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pane xSplit="1" ySplit="2" topLeftCell="G3" activePane="bottomRight" state="frozen"/>
      <selection pane="topLeft" activeCell="B2" sqref="B2:M2"/>
      <selection pane="topRight" activeCell="B2" sqref="B2:M2"/>
      <selection pane="bottomLeft" activeCell="B2" sqref="B2:M2"/>
      <selection pane="bottomRight" activeCell="B2" sqref="B2:M2"/>
    </sheetView>
  </sheetViews>
  <sheetFormatPr defaultColWidth="8.796875" defaultRowHeight="15"/>
  <cols>
    <col min="1" max="1" width="26.09765625" style="0" customWidth="1"/>
    <col min="2" max="9" width="7.5" style="0" customWidth="1"/>
    <col min="10" max="10" width="8.59765625" style="0" bestFit="1" customWidth="1"/>
    <col min="11" max="11" width="6.8984375" style="0" customWidth="1"/>
    <col min="12" max="12" width="8" style="0" bestFit="1" customWidth="1"/>
    <col min="13" max="13" width="8" style="0" customWidth="1"/>
  </cols>
  <sheetData>
    <row r="1" spans="1:2" ht="15.75">
      <c r="A1" s="14" t="s">
        <v>31</v>
      </c>
      <c r="B1" s="4"/>
    </row>
    <row r="2" spans="1:14" ht="15.75">
      <c r="A2" s="5"/>
      <c r="B2" s="15" t="s">
        <v>12</v>
      </c>
      <c r="C2" s="15" t="s">
        <v>13</v>
      </c>
      <c r="D2" s="15" t="s">
        <v>17</v>
      </c>
      <c r="E2" s="15" t="s">
        <v>18</v>
      </c>
      <c r="F2" s="15" t="s">
        <v>14</v>
      </c>
      <c r="G2" s="15" t="s">
        <v>19</v>
      </c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  <c r="N2" s="15" t="s">
        <v>34</v>
      </c>
    </row>
    <row r="3" spans="1:14" ht="15.75">
      <c r="A3" s="6" t="s">
        <v>15</v>
      </c>
      <c r="B3" s="3">
        <v>13200</v>
      </c>
      <c r="C3" s="3">
        <v>7247</v>
      </c>
      <c r="D3" s="3">
        <v>7890</v>
      </c>
      <c r="E3" s="3">
        <v>6216</v>
      </c>
      <c r="F3" s="3">
        <v>6366</v>
      </c>
      <c r="G3" s="3">
        <v>6454</v>
      </c>
      <c r="H3" s="3">
        <v>7371</v>
      </c>
      <c r="I3" s="3">
        <v>6500</v>
      </c>
      <c r="J3" s="3">
        <v>9028</v>
      </c>
      <c r="K3" s="3">
        <v>11815</v>
      </c>
      <c r="L3" s="3">
        <v>8592</v>
      </c>
      <c r="M3" s="3">
        <v>8995</v>
      </c>
      <c r="N3" s="3">
        <f>SUM(B3:M3)</f>
        <v>99674</v>
      </c>
    </row>
    <row r="4" spans="1:14" ht="15.75">
      <c r="A4" s="7" t="s">
        <v>0</v>
      </c>
      <c r="B4" s="3">
        <v>1301</v>
      </c>
      <c r="C4" s="3">
        <v>959</v>
      </c>
      <c r="D4" s="3">
        <v>933</v>
      </c>
      <c r="E4" s="3">
        <v>698</v>
      </c>
      <c r="F4" s="3">
        <v>680</v>
      </c>
      <c r="G4" s="3">
        <v>650</v>
      </c>
      <c r="H4" s="3">
        <v>644</v>
      </c>
      <c r="I4" s="3">
        <v>696</v>
      </c>
      <c r="J4" s="3">
        <v>1367</v>
      </c>
      <c r="K4" s="3">
        <v>4369</v>
      </c>
      <c r="L4" s="3">
        <v>1341</v>
      </c>
      <c r="M4" s="3">
        <v>753</v>
      </c>
      <c r="N4" s="3">
        <f aca="true" t="shared" si="0" ref="N4:N15">SUM(B4:M4)</f>
        <v>14391</v>
      </c>
    </row>
    <row r="5" spans="1:14" ht="15.75">
      <c r="A5" s="7" t="s">
        <v>7</v>
      </c>
      <c r="B5" s="3">
        <v>2625</v>
      </c>
      <c r="C5" s="3">
        <v>1806</v>
      </c>
      <c r="D5" s="3">
        <v>2442</v>
      </c>
      <c r="E5" s="3">
        <v>1665</v>
      </c>
      <c r="F5" s="3">
        <v>1970</v>
      </c>
      <c r="G5" s="3">
        <v>1973</v>
      </c>
      <c r="H5" s="3">
        <v>1990</v>
      </c>
      <c r="I5" s="3">
        <v>1896</v>
      </c>
      <c r="J5" s="3">
        <v>1568</v>
      </c>
      <c r="K5" s="3">
        <v>1827</v>
      </c>
      <c r="L5" s="3">
        <v>1942</v>
      </c>
      <c r="M5" s="3">
        <v>2204</v>
      </c>
      <c r="N5" s="3">
        <f t="shared" si="0"/>
        <v>23908</v>
      </c>
    </row>
    <row r="6" spans="1:14" ht="15.75">
      <c r="A6" s="7" t="s">
        <v>1</v>
      </c>
      <c r="B6" s="3">
        <v>7635</v>
      </c>
      <c r="C6" s="3">
        <v>3063</v>
      </c>
      <c r="D6" s="3">
        <v>2993</v>
      </c>
      <c r="E6" s="3">
        <v>2918</v>
      </c>
      <c r="F6" s="3">
        <v>2712</v>
      </c>
      <c r="G6" s="3">
        <v>2863</v>
      </c>
      <c r="H6" s="3">
        <v>3545</v>
      </c>
      <c r="I6" s="3">
        <v>2769</v>
      </c>
      <c r="J6" s="3">
        <v>3779</v>
      </c>
      <c r="K6" s="3">
        <v>3891</v>
      </c>
      <c r="L6" s="3">
        <v>4042</v>
      </c>
      <c r="M6" s="3">
        <v>4944</v>
      </c>
      <c r="N6" s="3">
        <f t="shared" si="0"/>
        <v>45154</v>
      </c>
    </row>
    <row r="7" spans="1:14" ht="15.75">
      <c r="A7" s="7" t="s">
        <v>2</v>
      </c>
      <c r="B7" s="3">
        <v>1639</v>
      </c>
      <c r="C7" s="3">
        <v>1419</v>
      </c>
      <c r="D7" s="3">
        <v>1522</v>
      </c>
      <c r="E7" s="3">
        <v>935</v>
      </c>
      <c r="F7" s="3">
        <v>1004</v>
      </c>
      <c r="G7" s="3">
        <v>968</v>
      </c>
      <c r="H7" s="3">
        <v>1192</v>
      </c>
      <c r="I7" s="3">
        <v>1139</v>
      </c>
      <c r="J7" s="3">
        <v>2314</v>
      </c>
      <c r="K7" s="3">
        <v>1728</v>
      </c>
      <c r="L7" s="3">
        <v>1267</v>
      </c>
      <c r="M7" s="3">
        <v>1094</v>
      </c>
      <c r="N7" s="3">
        <f t="shared" si="0"/>
        <v>16221</v>
      </c>
    </row>
    <row r="8" spans="1:14" ht="15.75">
      <c r="A8" s="6" t="s">
        <v>16</v>
      </c>
      <c r="B8" s="3">
        <v>8089</v>
      </c>
      <c r="C8" s="3">
        <v>6771</v>
      </c>
      <c r="D8" s="3">
        <v>9550</v>
      </c>
      <c r="E8" s="3">
        <v>8603</v>
      </c>
      <c r="F8" s="3">
        <v>9293</v>
      </c>
      <c r="G8" s="3">
        <v>8007</v>
      </c>
      <c r="H8" s="3">
        <v>6890</v>
      </c>
      <c r="I8" s="3">
        <v>7066</v>
      </c>
      <c r="J8" s="3">
        <v>8975</v>
      </c>
      <c r="K8" s="3">
        <v>7959</v>
      </c>
      <c r="L8" s="3">
        <v>8428</v>
      </c>
      <c r="M8" s="3">
        <v>7310</v>
      </c>
      <c r="N8" s="3">
        <f t="shared" si="0"/>
        <v>96941</v>
      </c>
    </row>
    <row r="9" spans="1:14" ht="15.75">
      <c r="A9" s="7" t="s">
        <v>3</v>
      </c>
      <c r="B9" s="1">
        <v>5797</v>
      </c>
      <c r="C9" s="1">
        <v>4868</v>
      </c>
      <c r="D9" s="1">
        <v>6814</v>
      </c>
      <c r="E9" s="1">
        <v>6015</v>
      </c>
      <c r="F9" s="1">
        <v>6259</v>
      </c>
      <c r="G9" s="1">
        <v>4946</v>
      </c>
      <c r="H9" s="1">
        <v>3982</v>
      </c>
      <c r="I9" s="1">
        <v>4051</v>
      </c>
      <c r="J9" s="1">
        <v>5405</v>
      </c>
      <c r="K9" s="1">
        <v>4359</v>
      </c>
      <c r="L9" s="1">
        <v>4524</v>
      </c>
      <c r="M9" s="1">
        <v>3990</v>
      </c>
      <c r="N9" s="1">
        <f t="shared" si="0"/>
        <v>61010</v>
      </c>
    </row>
    <row r="10" spans="1:14" ht="15.75">
      <c r="A10" s="7" t="s">
        <v>4</v>
      </c>
      <c r="B10" s="1">
        <v>945</v>
      </c>
      <c r="C10" s="1">
        <v>670</v>
      </c>
      <c r="D10" s="1">
        <v>911</v>
      </c>
      <c r="E10" s="1">
        <v>730</v>
      </c>
      <c r="F10" s="1">
        <v>737</v>
      </c>
      <c r="G10" s="1">
        <v>563</v>
      </c>
      <c r="H10" s="1">
        <v>429</v>
      </c>
      <c r="I10" s="1">
        <v>396</v>
      </c>
      <c r="J10" s="1">
        <v>554</v>
      </c>
      <c r="K10" s="1">
        <v>547</v>
      </c>
      <c r="L10" s="1">
        <v>699</v>
      </c>
      <c r="M10" s="1">
        <v>665</v>
      </c>
      <c r="N10" s="1">
        <f t="shared" si="0"/>
        <v>7846</v>
      </c>
    </row>
    <row r="11" spans="1:14" ht="15.75">
      <c r="A11" s="7" t="s">
        <v>6</v>
      </c>
      <c r="B11" s="1">
        <v>1266</v>
      </c>
      <c r="C11" s="1">
        <v>1128</v>
      </c>
      <c r="D11" s="1">
        <v>1546</v>
      </c>
      <c r="E11" s="1">
        <v>1554</v>
      </c>
      <c r="F11" s="1">
        <v>1568</v>
      </c>
      <c r="G11" s="1">
        <v>1400</v>
      </c>
      <c r="H11" s="1">
        <v>1070</v>
      </c>
      <c r="I11" s="1">
        <v>1040</v>
      </c>
      <c r="J11" s="1">
        <v>1366</v>
      </c>
      <c r="K11" s="1">
        <v>1106</v>
      </c>
      <c r="L11" s="1">
        <v>1154</v>
      </c>
      <c r="M11" s="1">
        <v>948</v>
      </c>
      <c r="N11" s="1">
        <f t="shared" si="0"/>
        <v>15146</v>
      </c>
    </row>
    <row r="12" spans="1:14" ht="15.75">
      <c r="A12" s="7" t="s">
        <v>5</v>
      </c>
      <c r="B12" s="1">
        <v>3586</v>
      </c>
      <c r="C12" s="1">
        <v>3070</v>
      </c>
      <c r="D12" s="1">
        <v>4357</v>
      </c>
      <c r="E12" s="1">
        <v>3731</v>
      </c>
      <c r="F12" s="1">
        <v>3954</v>
      </c>
      <c r="G12" s="1">
        <v>2983</v>
      </c>
      <c r="H12" s="1">
        <v>2483</v>
      </c>
      <c r="I12" s="1">
        <v>2615</v>
      </c>
      <c r="J12" s="1">
        <v>3485</v>
      </c>
      <c r="K12" s="1">
        <v>2706</v>
      </c>
      <c r="L12" s="1">
        <v>2671</v>
      </c>
      <c r="M12" s="1">
        <v>2377</v>
      </c>
      <c r="N12" s="1">
        <f t="shared" si="0"/>
        <v>38018</v>
      </c>
    </row>
    <row r="13" spans="1:14" ht="23.25">
      <c r="A13" s="8" t="s">
        <v>8</v>
      </c>
      <c r="B13" s="16">
        <v>2238</v>
      </c>
      <c r="C13" s="16">
        <v>1880</v>
      </c>
      <c r="D13" s="16">
        <v>2691</v>
      </c>
      <c r="E13" s="16">
        <v>2532</v>
      </c>
      <c r="F13" s="16">
        <v>3004</v>
      </c>
      <c r="G13" s="16">
        <v>3046</v>
      </c>
      <c r="H13" s="16">
        <v>2903</v>
      </c>
      <c r="I13" s="16">
        <v>3007</v>
      </c>
      <c r="J13" s="16">
        <v>3560</v>
      </c>
      <c r="K13" s="16">
        <v>3596</v>
      </c>
      <c r="L13" s="16">
        <v>3900</v>
      </c>
      <c r="M13" s="16">
        <v>3307</v>
      </c>
      <c r="N13" s="16">
        <f t="shared" si="0"/>
        <v>35664</v>
      </c>
    </row>
    <row r="14" spans="1:15" ht="15.75">
      <c r="A14" s="7" t="s">
        <v>32</v>
      </c>
      <c r="B14" s="16">
        <v>54</v>
      </c>
      <c r="C14" s="16">
        <v>23</v>
      </c>
      <c r="D14" s="16">
        <v>45</v>
      </c>
      <c r="E14" s="16">
        <v>56</v>
      </c>
      <c r="F14" s="16">
        <v>30</v>
      </c>
      <c r="G14" s="16">
        <v>15</v>
      </c>
      <c r="H14" s="16">
        <v>5</v>
      </c>
      <c r="I14" s="16">
        <v>8</v>
      </c>
      <c r="J14" s="16">
        <v>10</v>
      </c>
      <c r="K14" s="16">
        <v>4</v>
      </c>
      <c r="L14" s="16">
        <v>4</v>
      </c>
      <c r="M14" s="16">
        <v>13</v>
      </c>
      <c r="N14" s="16">
        <f t="shared" si="0"/>
        <v>267</v>
      </c>
      <c r="O14" s="19"/>
    </row>
    <row r="15" spans="1:14" ht="15.75">
      <c r="A15" s="20" t="s">
        <v>33</v>
      </c>
      <c r="B15" s="17">
        <v>32</v>
      </c>
      <c r="C15" s="17">
        <v>22</v>
      </c>
      <c r="D15" s="17">
        <v>44</v>
      </c>
      <c r="E15" s="17">
        <v>52</v>
      </c>
      <c r="F15" s="17">
        <v>23</v>
      </c>
      <c r="G15" s="17">
        <v>14</v>
      </c>
      <c r="H15" s="17">
        <v>5</v>
      </c>
      <c r="I15" s="17">
        <v>5</v>
      </c>
      <c r="J15" s="17">
        <v>4</v>
      </c>
      <c r="K15" s="17">
        <v>3</v>
      </c>
      <c r="L15" s="17">
        <v>0</v>
      </c>
      <c r="M15" s="17">
        <v>6</v>
      </c>
      <c r="N15" s="17">
        <f t="shared" si="0"/>
        <v>210</v>
      </c>
    </row>
    <row r="17" spans="3:13" ht="15.75">
      <c r="C17" s="19"/>
      <c r="D17" s="19"/>
      <c r="E17" s="19"/>
      <c r="I17" s="19"/>
      <c r="J17" s="19"/>
      <c r="K17" s="19"/>
      <c r="L17" s="19"/>
      <c r="M17" s="19"/>
    </row>
    <row r="18" spans="2:13" ht="15.75">
      <c r="B18" s="19"/>
      <c r="C18" s="19"/>
      <c r="K18" s="19"/>
      <c r="L18" s="19"/>
      <c r="M18" s="19"/>
    </row>
    <row r="19" spans="2:13" ht="15.75">
      <c r="B19" s="19"/>
      <c r="C19" s="19"/>
      <c r="G19" s="19"/>
      <c r="H19" s="19"/>
      <c r="I19" s="19"/>
      <c r="J19" s="19"/>
      <c r="K19" s="19"/>
      <c r="L19" s="19"/>
      <c r="M19" s="19"/>
    </row>
  </sheetData>
  <sheetProtection/>
  <printOptions/>
  <pageMargins left="0.7" right="0.7" top="1.3645833333333333" bottom="0.75" header="0.3" footer="0.3"/>
  <pageSetup horizontalDpi="300" verticalDpi="300" orientation="landscape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pane xSplit="1" ySplit="2" topLeftCell="B3" activePane="bottomRight" state="frozen"/>
      <selection pane="topLeft" activeCell="B2" sqref="B2:M2"/>
      <selection pane="topRight" activeCell="B2" sqref="B2:M2"/>
      <selection pane="bottomLeft" activeCell="B2" sqref="B2:M2"/>
      <selection pane="bottomRight" activeCell="M14" sqref="M14"/>
    </sheetView>
  </sheetViews>
  <sheetFormatPr defaultColWidth="8.796875" defaultRowHeight="15"/>
  <cols>
    <col min="1" max="1" width="26.09765625" style="23" customWidth="1"/>
    <col min="2" max="13" width="7.09765625" style="23" customWidth="1"/>
    <col min="14" max="14" width="16.5" style="23" customWidth="1"/>
    <col min="15" max="16384" width="9" style="23" customWidth="1"/>
  </cols>
  <sheetData>
    <row r="1" spans="1:2" ht="15">
      <c r="A1" s="21" t="s">
        <v>35</v>
      </c>
      <c r="B1" s="22"/>
    </row>
    <row r="2" spans="1:13" ht="15">
      <c r="A2" s="24"/>
      <c r="B2" s="25" t="s">
        <v>12</v>
      </c>
      <c r="C2" s="25" t="s">
        <v>13</v>
      </c>
      <c r="D2" s="25" t="s">
        <v>17</v>
      </c>
      <c r="E2" s="25" t="s">
        <v>18</v>
      </c>
      <c r="F2" s="25" t="s">
        <v>14</v>
      </c>
      <c r="G2" s="25" t="s">
        <v>19</v>
      </c>
      <c r="H2" s="25" t="s">
        <v>20</v>
      </c>
      <c r="I2" s="25" t="s">
        <v>21</v>
      </c>
      <c r="J2" s="25" t="s">
        <v>22</v>
      </c>
      <c r="K2" s="25" t="s">
        <v>23</v>
      </c>
      <c r="L2" s="25" t="s">
        <v>24</v>
      </c>
      <c r="M2" s="25" t="s">
        <v>25</v>
      </c>
    </row>
    <row r="3" spans="1:13" ht="15">
      <c r="A3" s="26" t="s">
        <v>15</v>
      </c>
      <c r="B3" s="2">
        <v>11539</v>
      </c>
      <c r="C3" s="2">
        <v>6912</v>
      </c>
      <c r="D3" s="2">
        <v>6639</v>
      </c>
      <c r="E3" s="2">
        <v>7193</v>
      </c>
      <c r="F3" s="2">
        <v>6476</v>
      </c>
      <c r="G3" s="2">
        <v>6189</v>
      </c>
      <c r="H3" s="2">
        <v>8790</v>
      </c>
      <c r="I3" s="2">
        <v>6488</v>
      </c>
      <c r="J3" s="2">
        <v>8717</v>
      </c>
      <c r="K3" s="2">
        <v>14730</v>
      </c>
      <c r="L3" s="2">
        <v>10014</v>
      </c>
      <c r="M3" s="2">
        <v>13171</v>
      </c>
    </row>
    <row r="4" spans="1:13" ht="15">
      <c r="A4" s="27" t="s">
        <v>0</v>
      </c>
      <c r="B4" s="2">
        <v>839</v>
      </c>
      <c r="C4" s="2">
        <v>748</v>
      </c>
      <c r="D4" s="2">
        <v>774</v>
      </c>
      <c r="E4" s="2">
        <v>661</v>
      </c>
      <c r="F4" s="2">
        <v>639</v>
      </c>
      <c r="G4" s="2">
        <v>614</v>
      </c>
      <c r="H4" s="2">
        <v>797</v>
      </c>
      <c r="I4" s="2">
        <v>840</v>
      </c>
      <c r="J4" s="2">
        <v>1378</v>
      </c>
      <c r="K4" s="2">
        <v>6298</v>
      </c>
      <c r="L4" s="2">
        <v>1766</v>
      </c>
      <c r="M4" s="2">
        <v>918</v>
      </c>
    </row>
    <row r="5" spans="1:13" ht="15">
      <c r="A5" s="27" t="s">
        <v>7</v>
      </c>
      <c r="B5" s="2">
        <v>2289</v>
      </c>
      <c r="C5" s="2">
        <v>1763</v>
      </c>
      <c r="D5" s="2">
        <v>1656</v>
      </c>
      <c r="E5" s="2">
        <v>2031</v>
      </c>
      <c r="F5" s="2">
        <v>1673</v>
      </c>
      <c r="G5" s="2">
        <f>285+1312</f>
        <v>1597</v>
      </c>
      <c r="H5" s="2">
        <v>2438</v>
      </c>
      <c r="I5" s="2">
        <v>1354</v>
      </c>
      <c r="J5" s="2">
        <v>1792</v>
      </c>
      <c r="K5" s="2">
        <v>2060</v>
      </c>
      <c r="L5" s="2">
        <v>2277</v>
      </c>
      <c r="M5" s="2">
        <v>3809</v>
      </c>
    </row>
    <row r="6" spans="1:13" ht="15">
      <c r="A6" s="27" t="s">
        <v>1</v>
      </c>
      <c r="B6" s="2">
        <v>6976</v>
      </c>
      <c r="C6" s="2">
        <v>3359</v>
      </c>
      <c r="D6" s="2">
        <v>3128</v>
      </c>
      <c r="E6" s="2">
        <v>3494</v>
      </c>
      <c r="F6" s="2">
        <v>3102</v>
      </c>
      <c r="G6" s="2">
        <v>2967</v>
      </c>
      <c r="H6" s="2">
        <v>4388</v>
      </c>
      <c r="I6" s="2">
        <v>3168</v>
      </c>
      <c r="J6" s="2">
        <v>4385</v>
      </c>
      <c r="K6" s="2">
        <v>4859</v>
      </c>
      <c r="L6" s="2">
        <v>4547</v>
      </c>
      <c r="M6" s="2">
        <v>6538</v>
      </c>
    </row>
    <row r="7" spans="1:13" ht="15">
      <c r="A7" s="27" t="s">
        <v>2</v>
      </c>
      <c r="B7" s="2">
        <v>1435</v>
      </c>
      <c r="C7" s="2">
        <v>1042</v>
      </c>
      <c r="D7" s="2">
        <v>1081</v>
      </c>
      <c r="E7" s="2">
        <v>1007</v>
      </c>
      <c r="F7" s="2">
        <v>1062</v>
      </c>
      <c r="G7" s="2">
        <v>1011</v>
      </c>
      <c r="H7" s="2">
        <v>1167</v>
      </c>
      <c r="I7" s="2">
        <v>1126</v>
      </c>
      <c r="J7" s="2">
        <v>1162</v>
      </c>
      <c r="K7" s="2">
        <v>1513</v>
      </c>
      <c r="L7" s="2">
        <v>1424</v>
      </c>
      <c r="M7" s="2">
        <v>1906</v>
      </c>
    </row>
    <row r="8" spans="1:13" ht="15">
      <c r="A8" s="26" t="s">
        <v>16</v>
      </c>
      <c r="B8" s="2">
        <v>8328</v>
      </c>
      <c r="C8" s="2">
        <v>7841</v>
      </c>
      <c r="D8" s="2">
        <v>10816</v>
      </c>
      <c r="E8" s="2">
        <v>8968</v>
      </c>
      <c r="F8" s="2">
        <v>8764</v>
      </c>
      <c r="G8" s="2">
        <v>7355</v>
      </c>
      <c r="H8" s="2">
        <v>7524</v>
      </c>
      <c r="I8" s="2">
        <v>7313</v>
      </c>
      <c r="J8" s="2">
        <v>9347</v>
      </c>
      <c r="K8" s="2">
        <v>9285</v>
      </c>
      <c r="L8" s="2">
        <v>9429</v>
      </c>
      <c r="M8" s="2">
        <v>6581</v>
      </c>
    </row>
    <row r="9" spans="1:13" ht="15">
      <c r="A9" s="27" t="s">
        <v>3</v>
      </c>
      <c r="B9" s="2">
        <v>4997</v>
      </c>
      <c r="C9" s="2">
        <v>5244</v>
      </c>
      <c r="D9" s="2">
        <v>7095</v>
      </c>
      <c r="E9" s="2">
        <v>5468</v>
      </c>
      <c r="F9" s="2">
        <v>4671</v>
      </c>
      <c r="G9" s="2">
        <v>3863</v>
      </c>
      <c r="H9" s="2">
        <v>4001</v>
      </c>
      <c r="I9" s="2">
        <v>3996</v>
      </c>
      <c r="J9" s="2">
        <v>5524</v>
      </c>
      <c r="K9" s="2">
        <v>4946</v>
      </c>
      <c r="L9" s="2">
        <v>5087</v>
      </c>
      <c r="M9" s="2">
        <v>3428</v>
      </c>
    </row>
    <row r="10" spans="1:13" ht="15">
      <c r="A10" s="27" t="s">
        <v>4</v>
      </c>
      <c r="B10" s="2">
        <v>682</v>
      </c>
      <c r="C10" s="2">
        <v>699</v>
      </c>
      <c r="D10" s="2">
        <v>681</v>
      </c>
      <c r="E10" s="2">
        <v>503</v>
      </c>
      <c r="F10" s="2">
        <v>386</v>
      </c>
      <c r="G10" s="2">
        <v>386</v>
      </c>
      <c r="H10" s="2">
        <v>356</v>
      </c>
      <c r="I10" s="2">
        <v>388</v>
      </c>
      <c r="J10" s="2">
        <v>586</v>
      </c>
      <c r="K10" s="2">
        <v>656</v>
      </c>
      <c r="L10" s="2">
        <v>1238</v>
      </c>
      <c r="M10" s="2">
        <v>751</v>
      </c>
    </row>
    <row r="11" spans="1:13" ht="15">
      <c r="A11" s="27" t="s">
        <v>6</v>
      </c>
      <c r="B11" s="2">
        <v>1276</v>
      </c>
      <c r="C11" s="2">
        <v>1170</v>
      </c>
      <c r="D11" s="2">
        <v>1614</v>
      </c>
      <c r="E11" s="2">
        <v>1333</v>
      </c>
      <c r="F11" s="2">
        <v>1201</v>
      </c>
      <c r="G11" s="2">
        <v>1020</v>
      </c>
      <c r="H11" s="2">
        <v>1071</v>
      </c>
      <c r="I11" s="2">
        <v>991</v>
      </c>
      <c r="J11" s="2">
        <v>1210</v>
      </c>
      <c r="K11" s="2">
        <v>1255</v>
      </c>
      <c r="L11" s="2">
        <v>1061</v>
      </c>
      <c r="M11" s="2">
        <v>679</v>
      </c>
    </row>
    <row r="12" spans="1:14" ht="15">
      <c r="A12" s="27" t="s">
        <v>5</v>
      </c>
      <c r="B12" s="2">
        <v>3039</v>
      </c>
      <c r="C12" s="2">
        <v>3375</v>
      </c>
      <c r="D12" s="2">
        <v>4800</v>
      </c>
      <c r="E12" s="2">
        <v>3632</v>
      </c>
      <c r="F12" s="2">
        <v>3084</v>
      </c>
      <c r="G12" s="2">
        <v>2457</v>
      </c>
      <c r="H12" s="2">
        <v>2574</v>
      </c>
      <c r="I12" s="2">
        <v>2617</v>
      </c>
      <c r="J12" s="2">
        <v>3728</v>
      </c>
      <c r="K12" s="2">
        <v>3035</v>
      </c>
      <c r="L12" s="2">
        <v>2788</v>
      </c>
      <c r="M12" s="2">
        <v>1998</v>
      </c>
      <c r="N12" s="32"/>
    </row>
    <row r="13" spans="1:13" ht="22.5">
      <c r="A13" s="28" t="s">
        <v>8</v>
      </c>
      <c r="B13" s="29">
        <v>3324</v>
      </c>
      <c r="C13" s="29">
        <v>2593</v>
      </c>
      <c r="D13" s="29">
        <v>3713</v>
      </c>
      <c r="E13" s="29">
        <v>3497</v>
      </c>
      <c r="F13" s="29">
        <v>4085</v>
      </c>
      <c r="G13" s="29">
        <v>3479</v>
      </c>
      <c r="H13" s="29">
        <v>3496</v>
      </c>
      <c r="I13" s="29">
        <v>3295</v>
      </c>
      <c r="J13" s="29">
        <v>3784</v>
      </c>
      <c r="K13" s="29">
        <v>4274</v>
      </c>
      <c r="L13" s="29">
        <v>4255</v>
      </c>
      <c r="M13" s="29">
        <v>2975</v>
      </c>
    </row>
    <row r="14" spans="1:13" ht="15">
      <c r="A14" s="27" t="s">
        <v>32</v>
      </c>
      <c r="B14" s="29">
        <v>7</v>
      </c>
      <c r="C14" s="29">
        <v>4</v>
      </c>
      <c r="D14" s="29">
        <v>8</v>
      </c>
      <c r="E14" s="29">
        <v>3</v>
      </c>
      <c r="F14" s="29">
        <v>8</v>
      </c>
      <c r="G14" s="29">
        <v>13</v>
      </c>
      <c r="H14" s="29">
        <v>27</v>
      </c>
      <c r="I14" s="29">
        <v>22</v>
      </c>
      <c r="J14" s="29">
        <v>39</v>
      </c>
      <c r="K14" s="29">
        <v>65</v>
      </c>
      <c r="L14" s="29">
        <v>87</v>
      </c>
      <c r="M14" s="29">
        <v>178</v>
      </c>
    </row>
    <row r="15" spans="1:13" ht="15">
      <c r="A15" s="30" t="s">
        <v>33</v>
      </c>
      <c r="B15" s="31">
        <v>5</v>
      </c>
      <c r="C15" s="31">
        <v>4</v>
      </c>
      <c r="D15" s="31">
        <v>8</v>
      </c>
      <c r="E15" s="31">
        <v>3</v>
      </c>
      <c r="F15" s="31">
        <v>5</v>
      </c>
      <c r="G15" s="31">
        <v>8</v>
      </c>
      <c r="H15" s="31">
        <v>20</v>
      </c>
      <c r="I15" s="31">
        <v>18</v>
      </c>
      <c r="J15" s="31">
        <v>38</v>
      </c>
      <c r="K15" s="31">
        <v>63</v>
      </c>
      <c r="L15" s="31">
        <v>87</v>
      </c>
      <c r="M15" s="31">
        <v>177</v>
      </c>
    </row>
    <row r="16" ht="15">
      <c r="D16" s="32"/>
    </row>
    <row r="17" spans="12:13" ht="15">
      <c r="L17" s="32"/>
      <c r="M17" s="32"/>
    </row>
    <row r="18" spans="2:10" ht="15">
      <c r="B18" s="32"/>
      <c r="D18" s="32"/>
      <c r="E18" s="32"/>
      <c r="G18" s="32"/>
      <c r="H18" s="32"/>
      <c r="I18" s="32"/>
      <c r="J18" s="32"/>
    </row>
    <row r="19" spans="2:13" ht="15">
      <c r="B19" s="32"/>
      <c r="K19" s="32"/>
      <c r="L19" s="32"/>
      <c r="M19" s="32"/>
    </row>
    <row r="20" ht="15">
      <c r="F20" s="32"/>
    </row>
    <row r="21" ht="15">
      <c r="E21" s="32"/>
    </row>
  </sheetData>
  <sheetProtection/>
  <printOptions/>
  <pageMargins left="0.7" right="0.7" top="1.3645833333333333" bottom="0.75" header="0.3" footer="0.3"/>
  <pageSetup horizontalDpi="300" verticalDpi="300" orientation="landscape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pane xSplit="1" ySplit="2" topLeftCell="B3" activePane="bottomRight" state="frozen"/>
      <selection pane="topLeft" activeCell="B2" sqref="B2:M2"/>
      <selection pane="topRight" activeCell="B2" sqref="B2:M2"/>
      <selection pane="bottomLeft" activeCell="B2" sqref="B2:M2"/>
      <selection pane="bottomRight" activeCell="E22" sqref="E22"/>
    </sheetView>
  </sheetViews>
  <sheetFormatPr defaultColWidth="8.796875" defaultRowHeight="15"/>
  <cols>
    <col min="1" max="1" width="26.09765625" style="23" customWidth="1"/>
    <col min="2" max="13" width="7.09765625" style="23" customWidth="1"/>
    <col min="14" max="14" width="16.5" style="23" customWidth="1"/>
    <col min="15" max="16384" width="9" style="23" customWidth="1"/>
  </cols>
  <sheetData>
    <row r="1" spans="1:2" ht="15">
      <c r="A1" s="21" t="s">
        <v>36</v>
      </c>
      <c r="B1" s="22"/>
    </row>
    <row r="2" spans="1:13" ht="15">
      <c r="A2" s="24"/>
      <c r="B2" s="25" t="s">
        <v>12</v>
      </c>
      <c r="C2" s="25" t="s">
        <v>13</v>
      </c>
      <c r="D2" s="25" t="s">
        <v>17</v>
      </c>
      <c r="E2" s="25" t="s">
        <v>18</v>
      </c>
      <c r="F2" s="25" t="s">
        <v>14</v>
      </c>
      <c r="G2" s="25" t="s">
        <v>19</v>
      </c>
      <c r="H2" s="25" t="s">
        <v>20</v>
      </c>
      <c r="I2" s="25" t="s">
        <v>21</v>
      </c>
      <c r="J2" s="25" t="s">
        <v>22</v>
      </c>
      <c r="K2" s="25" t="s">
        <v>23</v>
      </c>
      <c r="L2" s="25" t="s">
        <v>24</v>
      </c>
      <c r="M2" s="25" t="s">
        <v>25</v>
      </c>
    </row>
    <row r="3" spans="1:13" ht="15">
      <c r="A3" s="26" t="s">
        <v>15</v>
      </c>
      <c r="B3" s="33">
        <v>15786</v>
      </c>
      <c r="C3" s="2">
        <v>7404</v>
      </c>
      <c r="D3" s="2">
        <v>7706</v>
      </c>
      <c r="E3" s="2">
        <v>8185</v>
      </c>
      <c r="F3" s="2">
        <v>6926</v>
      </c>
      <c r="G3" s="29">
        <v>6019</v>
      </c>
      <c r="H3" s="29">
        <v>8675</v>
      </c>
      <c r="I3" s="29">
        <v>6443</v>
      </c>
      <c r="J3" s="29">
        <v>7896</v>
      </c>
      <c r="K3" s="29">
        <v>13211</v>
      </c>
      <c r="L3" s="29">
        <v>9123</v>
      </c>
      <c r="M3" s="29">
        <v>10970</v>
      </c>
    </row>
    <row r="4" spans="1:13" ht="15">
      <c r="A4" s="27" t="s">
        <v>0</v>
      </c>
      <c r="B4" s="33">
        <v>1537</v>
      </c>
      <c r="C4" s="2">
        <v>1096</v>
      </c>
      <c r="D4" s="2">
        <v>1079</v>
      </c>
      <c r="E4" s="2">
        <v>1060</v>
      </c>
      <c r="F4" s="2">
        <v>823</v>
      </c>
      <c r="G4" s="29">
        <v>755</v>
      </c>
      <c r="H4" s="29">
        <v>970</v>
      </c>
      <c r="I4" s="29">
        <v>885</v>
      </c>
      <c r="J4" s="29">
        <v>1504</v>
      </c>
      <c r="K4" s="29">
        <v>5956</v>
      </c>
      <c r="L4" s="29">
        <v>2035</v>
      </c>
      <c r="M4" s="29">
        <v>1371</v>
      </c>
    </row>
    <row r="5" spans="1:13" ht="15">
      <c r="A5" s="27" t="s">
        <v>7</v>
      </c>
      <c r="B5" s="33">
        <v>2734</v>
      </c>
      <c r="C5" s="2">
        <f>163+1361</f>
        <v>1524</v>
      </c>
      <c r="D5" s="2">
        <v>1793</v>
      </c>
      <c r="E5" s="2">
        <v>1852</v>
      </c>
      <c r="F5" s="2">
        <v>1670</v>
      </c>
      <c r="G5" s="29">
        <v>1429</v>
      </c>
      <c r="H5" s="29">
        <v>1970</v>
      </c>
      <c r="I5" s="29">
        <v>1641</v>
      </c>
      <c r="J5" s="29">
        <v>1434</v>
      </c>
      <c r="K5" s="29">
        <v>1662</v>
      </c>
      <c r="L5" s="29">
        <v>1713</v>
      </c>
      <c r="M5" s="29">
        <v>2206</v>
      </c>
    </row>
    <row r="6" spans="1:13" ht="15">
      <c r="A6" s="27" t="s">
        <v>1</v>
      </c>
      <c r="B6" s="33">
        <v>9946</v>
      </c>
      <c r="C6" s="2">
        <v>3736</v>
      </c>
      <c r="D6" s="2">
        <v>3769</v>
      </c>
      <c r="E6" s="2">
        <v>4108</v>
      </c>
      <c r="F6" s="2">
        <v>3417</v>
      </c>
      <c r="G6" s="29">
        <v>2892</v>
      </c>
      <c r="H6" s="29">
        <v>4648</v>
      </c>
      <c r="I6" s="29">
        <v>3031</v>
      </c>
      <c r="J6" s="29">
        <v>3916</v>
      </c>
      <c r="K6" s="29">
        <v>4359</v>
      </c>
      <c r="L6" s="29">
        <v>4140</v>
      </c>
      <c r="M6" s="29">
        <v>6042</v>
      </c>
    </row>
    <row r="7" spans="1:13" ht="15">
      <c r="A7" s="27" t="s">
        <v>2</v>
      </c>
      <c r="B7" s="33">
        <v>1569</v>
      </c>
      <c r="C7" s="2">
        <v>1048</v>
      </c>
      <c r="D7" s="2">
        <v>1065</v>
      </c>
      <c r="E7" s="2">
        <v>1165</v>
      </c>
      <c r="F7" s="2">
        <v>1016</v>
      </c>
      <c r="G7" s="29">
        <v>943</v>
      </c>
      <c r="H7" s="29">
        <v>1087</v>
      </c>
      <c r="I7" s="29">
        <v>886</v>
      </c>
      <c r="J7" s="29">
        <v>1042</v>
      </c>
      <c r="K7" s="29">
        <v>1234</v>
      </c>
      <c r="L7" s="29">
        <v>1235</v>
      </c>
      <c r="M7" s="29">
        <v>1351</v>
      </c>
    </row>
    <row r="8" spans="1:13" ht="15">
      <c r="A8" s="26" t="s">
        <v>16</v>
      </c>
      <c r="B8" s="33">
        <v>9589</v>
      </c>
      <c r="C8" s="2">
        <v>7596</v>
      </c>
      <c r="D8" s="2">
        <v>9142</v>
      </c>
      <c r="E8" s="2">
        <v>9483</v>
      </c>
      <c r="F8" s="2">
        <v>9682</v>
      </c>
      <c r="G8" s="29">
        <v>7992</v>
      </c>
      <c r="H8" s="29">
        <v>8135</v>
      </c>
      <c r="I8" s="29">
        <v>6986</v>
      </c>
      <c r="J8" s="29">
        <v>9827</v>
      </c>
      <c r="K8" s="29">
        <v>9159</v>
      </c>
      <c r="L8" s="29">
        <v>8531</v>
      </c>
      <c r="M8" s="29">
        <v>6268</v>
      </c>
    </row>
    <row r="9" spans="1:13" ht="15">
      <c r="A9" s="27" t="s">
        <v>3</v>
      </c>
      <c r="B9" s="33">
        <v>6192</v>
      </c>
      <c r="C9" s="2">
        <v>4807</v>
      </c>
      <c r="D9" s="2">
        <v>6164</v>
      </c>
      <c r="E9" s="2">
        <v>6346</v>
      </c>
      <c r="F9" s="2">
        <v>6464</v>
      </c>
      <c r="G9" s="29">
        <v>5254</v>
      </c>
      <c r="H9" s="29">
        <v>5253</v>
      </c>
      <c r="I9" s="29">
        <v>4096</v>
      </c>
      <c r="J9" s="29">
        <v>6419</v>
      </c>
      <c r="K9" s="29">
        <v>5355</v>
      </c>
      <c r="L9" s="29">
        <v>5196</v>
      </c>
      <c r="M9" s="29">
        <v>3508</v>
      </c>
    </row>
    <row r="10" spans="1:13" ht="15">
      <c r="A10" s="27" t="s">
        <v>4</v>
      </c>
      <c r="B10" s="33">
        <v>838</v>
      </c>
      <c r="C10" s="2">
        <v>549</v>
      </c>
      <c r="D10" s="2">
        <v>608</v>
      </c>
      <c r="E10" s="2">
        <v>577</v>
      </c>
      <c r="F10" s="2">
        <v>663</v>
      </c>
      <c r="G10" s="29">
        <v>635</v>
      </c>
      <c r="H10" s="29">
        <v>631</v>
      </c>
      <c r="I10" s="29">
        <v>477</v>
      </c>
      <c r="J10" s="29">
        <v>676</v>
      </c>
      <c r="K10" s="29">
        <v>728</v>
      </c>
      <c r="L10" s="29">
        <v>770</v>
      </c>
      <c r="M10" s="29">
        <v>536</v>
      </c>
    </row>
    <row r="11" spans="1:13" ht="15">
      <c r="A11" s="27" t="s">
        <v>6</v>
      </c>
      <c r="B11" s="33">
        <v>1171</v>
      </c>
      <c r="C11" s="2">
        <v>1142</v>
      </c>
      <c r="D11" s="2">
        <v>1506</v>
      </c>
      <c r="E11" s="2">
        <v>1602</v>
      </c>
      <c r="F11" s="2">
        <v>1503</v>
      </c>
      <c r="G11" s="29">
        <v>1248</v>
      </c>
      <c r="H11" s="29">
        <v>1244</v>
      </c>
      <c r="I11" s="29">
        <v>980</v>
      </c>
      <c r="J11" s="29">
        <v>1463</v>
      </c>
      <c r="K11" s="29">
        <v>1308</v>
      </c>
      <c r="L11" s="29">
        <v>1329</v>
      </c>
      <c r="M11" s="29">
        <v>802</v>
      </c>
    </row>
    <row r="12" spans="1:14" ht="15">
      <c r="A12" s="27" t="s">
        <v>5</v>
      </c>
      <c r="B12" s="33">
        <v>4183</v>
      </c>
      <c r="C12" s="2">
        <v>3116</v>
      </c>
      <c r="D12" s="2">
        <v>4050</v>
      </c>
      <c r="E12" s="2">
        <v>4167</v>
      </c>
      <c r="F12" s="2">
        <v>4298</v>
      </c>
      <c r="G12" s="29">
        <v>3371</v>
      </c>
      <c r="H12" s="29">
        <v>3378</v>
      </c>
      <c r="I12" s="29">
        <v>2639</v>
      </c>
      <c r="J12" s="29">
        <v>4280</v>
      </c>
      <c r="K12" s="29">
        <v>3319</v>
      </c>
      <c r="L12" s="29">
        <v>3097</v>
      </c>
      <c r="M12" s="29">
        <v>2170</v>
      </c>
      <c r="N12" s="32"/>
    </row>
    <row r="13" spans="1:13" ht="22.5">
      <c r="A13" s="28" t="s">
        <v>8</v>
      </c>
      <c r="B13" s="34">
        <v>3252</v>
      </c>
      <c r="C13" s="29">
        <v>2673</v>
      </c>
      <c r="D13" s="29">
        <v>2870</v>
      </c>
      <c r="E13" s="29">
        <v>2901</v>
      </c>
      <c r="F13" s="29">
        <v>3062</v>
      </c>
      <c r="G13" s="29">
        <v>2510</v>
      </c>
      <c r="H13" s="29">
        <v>2757</v>
      </c>
      <c r="I13" s="29">
        <v>2827</v>
      </c>
      <c r="J13" s="29">
        <v>3299</v>
      </c>
      <c r="K13" s="29">
        <v>3671</v>
      </c>
      <c r="L13" s="29">
        <v>3196</v>
      </c>
      <c r="M13" s="29">
        <v>2577</v>
      </c>
    </row>
    <row r="14" spans="1:13" ht="15">
      <c r="A14" s="27" t="s">
        <v>32</v>
      </c>
      <c r="B14" s="34">
        <v>145</v>
      </c>
      <c r="C14" s="29">
        <v>116</v>
      </c>
      <c r="D14" s="29">
        <v>108</v>
      </c>
      <c r="E14" s="29">
        <v>236</v>
      </c>
      <c r="F14" s="29">
        <v>156</v>
      </c>
      <c r="G14" s="29">
        <v>228</v>
      </c>
      <c r="H14" s="29">
        <v>125</v>
      </c>
      <c r="I14" s="29">
        <v>63</v>
      </c>
      <c r="J14" s="29">
        <v>109</v>
      </c>
      <c r="K14" s="29">
        <v>133</v>
      </c>
      <c r="L14" s="29">
        <v>139</v>
      </c>
      <c r="M14" s="29">
        <v>183</v>
      </c>
    </row>
    <row r="15" spans="1:13" ht="15">
      <c r="A15" s="30" t="s">
        <v>33</v>
      </c>
      <c r="B15" s="35">
        <v>144</v>
      </c>
      <c r="C15" s="31">
        <v>114</v>
      </c>
      <c r="D15" s="31">
        <v>107</v>
      </c>
      <c r="E15" s="31">
        <v>232</v>
      </c>
      <c r="F15" s="31">
        <v>150</v>
      </c>
      <c r="G15" s="31">
        <v>225</v>
      </c>
      <c r="H15" s="31">
        <v>125</v>
      </c>
      <c r="I15" s="31">
        <v>54</v>
      </c>
      <c r="J15" s="31">
        <v>89</v>
      </c>
      <c r="K15" s="31">
        <v>118</v>
      </c>
      <c r="L15" s="31">
        <v>127</v>
      </c>
      <c r="M15" s="31">
        <v>179</v>
      </c>
    </row>
    <row r="16" spans="4:13" ht="15">
      <c r="D16" s="32"/>
      <c r="F16" s="32"/>
      <c r="G16" s="32"/>
      <c r="H16" s="32"/>
      <c r="I16" s="32"/>
      <c r="J16" s="36"/>
      <c r="K16" s="37"/>
      <c r="L16" s="37"/>
      <c r="M16" s="37"/>
    </row>
    <row r="17" spans="4:13" ht="15">
      <c r="D17" s="32"/>
      <c r="F17" s="32"/>
      <c r="G17" s="32"/>
      <c r="H17" s="32"/>
      <c r="I17" s="32"/>
      <c r="J17" s="32"/>
      <c r="K17" s="36"/>
      <c r="L17" s="32"/>
      <c r="M17" s="32"/>
    </row>
    <row r="18" spans="2:12" ht="15">
      <c r="B18" s="32"/>
      <c r="D18" s="32"/>
      <c r="E18" s="32"/>
      <c r="G18" s="32"/>
      <c r="H18" s="32"/>
      <c r="I18" s="32"/>
      <c r="J18" s="32"/>
      <c r="L18" s="32"/>
    </row>
    <row r="19" spans="2:13" ht="15">
      <c r="B19" s="32"/>
      <c r="C19" s="32"/>
      <c r="E19" s="32"/>
      <c r="H19" s="32"/>
      <c r="K19" s="32"/>
      <c r="L19" s="32"/>
      <c r="M19" s="32"/>
    </row>
    <row r="20" spans="6:8" ht="15">
      <c r="F20" s="32"/>
      <c r="H20" s="32"/>
    </row>
    <row r="21" ht="15">
      <c r="E21" s="32"/>
    </row>
  </sheetData>
  <sheetProtection/>
  <printOptions/>
  <pageMargins left="0.7" right="0.7" top="1.3645833333333333" bottom="0.75" header="0.3" footer="0.3"/>
  <pageSetup horizontalDpi="300" verticalDpi="300" orientation="landscape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Obseg prilivov in odlivov</dc:title>
  <dc:subject/>
  <dc:creator>Teja Ficko</dc:creator>
  <cp:keywords/>
  <dc:description/>
  <cp:lastModifiedBy>Teja Ficko</cp:lastModifiedBy>
  <cp:lastPrinted>2024-05-07T11:45:42Z</cp:lastPrinted>
  <dcterms:created xsi:type="dcterms:W3CDTF">1998-12-18T17:47:09Z</dcterms:created>
  <dcterms:modified xsi:type="dcterms:W3CDTF">2024-05-07T11:45:49Z</dcterms:modified>
  <cp:category/>
  <cp:version/>
  <cp:contentType/>
  <cp:contentStatus/>
</cp:coreProperties>
</file>